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T:\23 Stavby v realizaci-2024\SFDI\III3983,III39914 Tavíkovice-průtah\III3983,III39914 Tavíkovice-průtah SP\obec\"/>
    </mc:Choice>
  </mc:AlternateContent>
  <bookViews>
    <workbookView xWindow="0" yWindow="0" windowWidth="0" windowHeight="0" activeTab="8"/>
  </bookViews>
  <sheets>
    <sheet name="000Ostatní" sheetId="2" r:id="rId1"/>
    <sheet name="000Vedlejší" sheetId="3" r:id="rId2"/>
    <sheet name="SO 107" sheetId="4" r:id="rId3"/>
    <sheet name="SO 108" sheetId="5" r:id="rId4"/>
    <sheet name="SO 302" sheetId="6" r:id="rId5"/>
    <sheet name="SO 352" sheetId="7" r:id="rId6"/>
    <sheet name="SO 451" sheetId="8" r:id="rId7"/>
    <sheet name="SO 455" sheetId="9" r:id="rId8"/>
    <sheet name="SO 801" sheetId="10" r:id="rId9"/>
  </sheets>
  <calcPr/>
</workbook>
</file>

<file path=xl/calcChain.xml><?xml version="1.0" encoding="utf-8"?>
<calcChain xmlns="http://schemas.openxmlformats.org/spreadsheetml/2006/main">
  <c i="10" l="1" r="I3"/>
  <c r="I8"/>
  <c r="O21"/>
  <c r="I21"/>
  <c r="O17"/>
  <c r="I17"/>
  <c r="O13"/>
  <c r="I13"/>
  <c r="O9"/>
  <c r="I9"/>
  <c i="9" r="I3"/>
  <c r="I92"/>
  <c r="O117"/>
  <c r="I117"/>
  <c r="O113"/>
  <c r="I113"/>
  <c r="O109"/>
  <c r="I109"/>
  <c r="O105"/>
  <c r="I105"/>
  <c r="O101"/>
  <c r="I101"/>
  <c r="O97"/>
  <c r="I97"/>
  <c r="O93"/>
  <c r="I93"/>
  <c r="I63"/>
  <c r="O88"/>
  <c r="I88"/>
  <c r="O84"/>
  <c r="I84"/>
  <c r="O80"/>
  <c r="I80"/>
  <c r="O76"/>
  <c r="I76"/>
  <c r="O72"/>
  <c r="I72"/>
  <c r="O68"/>
  <c r="I68"/>
  <c r="O64"/>
  <c r="I64"/>
  <c r="I58"/>
  <c r="O59"/>
  <c r="I59"/>
  <c r="I13"/>
  <c r="O54"/>
  <c r="I54"/>
  <c r="O50"/>
  <c r="I50"/>
  <c r="O46"/>
  <c r="I46"/>
  <c r="O42"/>
  <c r="I42"/>
  <c r="O38"/>
  <c r="I38"/>
  <c r="O34"/>
  <c r="I34"/>
  <c r="O30"/>
  <c r="I30"/>
  <c r="O26"/>
  <c r="I26"/>
  <c r="O22"/>
  <c r="I22"/>
  <c r="O18"/>
  <c r="I18"/>
  <c r="O14"/>
  <c r="I14"/>
  <c r="I8"/>
  <c r="O9"/>
  <c r="I9"/>
  <c i="8" r="I3"/>
  <c r="I76"/>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I71"/>
  <c r="O72"/>
  <c r="I72"/>
  <c r="I66"/>
  <c r="O67"/>
  <c r="I67"/>
  <c r="I17"/>
  <c r="O62"/>
  <c r="I62"/>
  <c r="O58"/>
  <c r="I58"/>
  <c r="O54"/>
  <c r="I54"/>
  <c r="O50"/>
  <c r="I50"/>
  <c r="O46"/>
  <c r="I46"/>
  <c r="O42"/>
  <c r="I42"/>
  <c r="O38"/>
  <c r="I38"/>
  <c r="O34"/>
  <c r="I34"/>
  <c r="O30"/>
  <c r="I30"/>
  <c r="O26"/>
  <c r="I26"/>
  <c r="O22"/>
  <c r="I22"/>
  <c r="O18"/>
  <c r="I18"/>
  <c r="I8"/>
  <c r="O13"/>
  <c r="I13"/>
  <c r="O9"/>
  <c r="I9"/>
  <c i="7" r="I3"/>
  <c r="I61"/>
  <c r="O74"/>
  <c r="I74"/>
  <c r="O70"/>
  <c r="I70"/>
  <c r="O66"/>
  <c r="I66"/>
  <c r="O62"/>
  <c r="I62"/>
  <c r="I44"/>
  <c r="O57"/>
  <c r="I57"/>
  <c r="O53"/>
  <c r="I53"/>
  <c r="O49"/>
  <c r="I49"/>
  <c r="O45"/>
  <c r="I45"/>
  <c r="I39"/>
  <c r="O40"/>
  <c r="I40"/>
  <c r="I34"/>
  <c r="O35"/>
  <c r="I35"/>
  <c r="I17"/>
  <c r="O30"/>
  <c r="I30"/>
  <c r="O26"/>
  <c r="I26"/>
  <c r="O22"/>
  <c r="I22"/>
  <c r="O18"/>
  <c r="I18"/>
  <c r="I8"/>
  <c r="O13"/>
  <c r="I13"/>
  <c r="O9"/>
  <c r="I9"/>
  <c i="6" r="I3"/>
  <c r="I64"/>
  <c r="O77"/>
  <c r="I77"/>
  <c r="O73"/>
  <c r="I73"/>
  <c r="O69"/>
  <c r="I69"/>
  <c r="O65"/>
  <c r="I65"/>
  <c r="I47"/>
  <c r="O60"/>
  <c r="I60"/>
  <c r="O56"/>
  <c r="I56"/>
  <c r="O52"/>
  <c r="I52"/>
  <c r="O48"/>
  <c r="I48"/>
  <c r="I42"/>
  <c r="O43"/>
  <c r="I43"/>
  <c r="I13"/>
  <c r="O38"/>
  <c r="I38"/>
  <c r="O34"/>
  <c r="I34"/>
  <c r="O30"/>
  <c r="I30"/>
  <c r="O26"/>
  <c r="I26"/>
  <c r="O22"/>
  <c r="I22"/>
  <c r="O18"/>
  <c r="I18"/>
  <c r="O14"/>
  <c r="I14"/>
  <c r="I8"/>
  <c r="O9"/>
  <c r="I9"/>
  <c i="5" r="I3"/>
  <c r="I196"/>
  <c r="O261"/>
  <c r="I261"/>
  <c r="O257"/>
  <c r="I257"/>
  <c r="O253"/>
  <c r="I253"/>
  <c r="O249"/>
  <c r="I249"/>
  <c r="O245"/>
  <c r="I245"/>
  <c r="O241"/>
  <c r="I241"/>
  <c r="O237"/>
  <c r="I237"/>
  <c r="O233"/>
  <c r="I233"/>
  <c r="O229"/>
  <c r="I229"/>
  <c r="O225"/>
  <c r="I225"/>
  <c r="O221"/>
  <c r="I221"/>
  <c r="O217"/>
  <c r="I217"/>
  <c r="O213"/>
  <c r="I213"/>
  <c r="O209"/>
  <c r="I209"/>
  <c r="O205"/>
  <c r="I205"/>
  <c r="O201"/>
  <c r="I201"/>
  <c r="O197"/>
  <c r="I197"/>
  <c r="I187"/>
  <c r="O192"/>
  <c r="I192"/>
  <c r="O188"/>
  <c r="I188"/>
  <c r="I178"/>
  <c r="O183"/>
  <c r="I183"/>
  <c r="O179"/>
  <c r="I179"/>
  <c r="I149"/>
  <c r="O174"/>
  <c r="I174"/>
  <c r="O170"/>
  <c r="I170"/>
  <c r="O166"/>
  <c r="I166"/>
  <c r="O162"/>
  <c r="I162"/>
  <c r="O158"/>
  <c r="I158"/>
  <c r="O154"/>
  <c r="I154"/>
  <c r="O150"/>
  <c r="I150"/>
  <c r="I124"/>
  <c r="O145"/>
  <c r="I145"/>
  <c r="O141"/>
  <c r="I141"/>
  <c r="O137"/>
  <c r="I137"/>
  <c r="O133"/>
  <c r="I133"/>
  <c r="O129"/>
  <c r="I129"/>
  <c r="O125"/>
  <c r="I125"/>
  <c r="I119"/>
  <c r="O120"/>
  <c r="I120"/>
  <c r="I114"/>
  <c r="O115"/>
  <c r="I115"/>
  <c r="I17"/>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 r="I3"/>
  <c r="I243"/>
  <c r="O352"/>
  <c r="I352"/>
  <c r="O348"/>
  <c r="I348"/>
  <c r="O344"/>
  <c r="I344"/>
  <c r="O340"/>
  <c r="I340"/>
  <c r="O336"/>
  <c r="I336"/>
  <c r="O332"/>
  <c r="I332"/>
  <c r="O328"/>
  <c r="I328"/>
  <c r="O324"/>
  <c r="I324"/>
  <c r="O320"/>
  <c r="I320"/>
  <c r="O316"/>
  <c r="I316"/>
  <c r="O312"/>
  <c r="I312"/>
  <c r="O308"/>
  <c r="I308"/>
  <c r="O304"/>
  <c r="I304"/>
  <c r="O300"/>
  <c r="I300"/>
  <c r="O296"/>
  <c r="I296"/>
  <c r="O292"/>
  <c r="I292"/>
  <c r="O288"/>
  <c r="I288"/>
  <c r="O284"/>
  <c r="I284"/>
  <c r="O280"/>
  <c r="I280"/>
  <c r="O276"/>
  <c r="I276"/>
  <c r="O272"/>
  <c r="I272"/>
  <c r="O268"/>
  <c r="I268"/>
  <c r="O264"/>
  <c r="I264"/>
  <c r="O260"/>
  <c r="I260"/>
  <c r="O256"/>
  <c r="I256"/>
  <c r="O252"/>
  <c r="I252"/>
  <c r="O248"/>
  <c r="I248"/>
  <c r="O244"/>
  <c r="I244"/>
  <c r="I230"/>
  <c r="O239"/>
  <c r="I239"/>
  <c r="O235"/>
  <c r="I235"/>
  <c r="O231"/>
  <c r="I231"/>
  <c r="I225"/>
  <c r="O226"/>
  <c r="I226"/>
  <c r="I176"/>
  <c r="O221"/>
  <c r="I221"/>
  <c r="O217"/>
  <c r="I217"/>
  <c r="O213"/>
  <c r="I213"/>
  <c r="O209"/>
  <c r="I209"/>
  <c r="O205"/>
  <c r="I205"/>
  <c r="O201"/>
  <c r="I201"/>
  <c r="O197"/>
  <c r="I197"/>
  <c r="O193"/>
  <c r="I193"/>
  <c r="O189"/>
  <c r="I189"/>
  <c r="O185"/>
  <c r="I185"/>
  <c r="O181"/>
  <c r="I181"/>
  <c r="O177"/>
  <c r="I177"/>
  <c r="I143"/>
  <c r="O172"/>
  <c r="I172"/>
  <c r="O168"/>
  <c r="I168"/>
  <c r="O164"/>
  <c r="I164"/>
  <c r="O160"/>
  <c r="I160"/>
  <c r="O156"/>
  <c r="I156"/>
  <c r="O152"/>
  <c r="I152"/>
  <c r="O148"/>
  <c r="I148"/>
  <c r="O144"/>
  <c r="I144"/>
  <c r="I138"/>
  <c r="O139"/>
  <c r="I139"/>
  <c r="I21"/>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9"/>
  <c r="O18"/>
  <c r="I18"/>
  <c r="O14"/>
  <c r="I14"/>
  <c r="O10"/>
  <c r="I10"/>
  <c i="2" r="I3"/>
  <c r="I9"/>
  <c r="O26"/>
  <c r="I26"/>
  <c r="O22"/>
  <c r="I22"/>
  <c r="O18"/>
  <c r="I18"/>
  <c r="O14"/>
  <c r="I14"/>
  <c r="O10"/>
  <c r="I10"/>
</calcChain>
</file>

<file path=xl/sharedStrings.xml><?xml version="1.0" encoding="utf-8"?>
<sst xmlns="http://schemas.openxmlformats.org/spreadsheetml/2006/main">
  <si>
    <t>EstiCon</t>
  </si>
  <si>
    <t>Firma:</t>
  </si>
  <si>
    <t>Soupis prací objektu</t>
  </si>
  <si>
    <t>S</t>
  </si>
  <si>
    <t>Stavba:</t>
  </si>
  <si>
    <t>Obec Tavíkovice</t>
  </si>
  <si>
    <t>III/3983, III/39914 TAVÍKOVICE - PRŮTAH (obec)</t>
  </si>
  <si>
    <t>Ostatní</t>
  </si>
  <si>
    <t>O</t>
  </si>
  <si>
    <t>Objekt:</t>
  </si>
  <si>
    <t>000</t>
  </si>
  <si>
    <t>ONVN</t>
  </si>
  <si>
    <t>O1</t>
  </si>
  <si>
    <t>Rozpočet:</t>
  </si>
  <si>
    <t>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</si>
  <si>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</si>
  <si>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</si>
  <si>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</si>
  <si>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</si>
  <si>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</si>
  <si>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</si>
  <si>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</si>
  <si>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</si>
  <si>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</si>
  <si>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</si>
  <si>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</si>
  <si>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</si>
  <si>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</si>
  <si>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</si>
  <si>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</si>
  <si>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t>
  </si>
  <si>
    <t/>
  </si>
  <si>
    <t>OSTATNÍ POŽADAVKY - GEODETICKÉ ZAMĚŘENÍ</t>
  </si>
  <si>
    <t>KPL</t>
  </si>
  <si>
    <t>PP</t>
  </si>
  <si>
    <t>VV</t>
  </si>
  <si>
    <t>1 = 1,000 [A]</t>
  </si>
  <si>
    <t>TS</t>
  </si>
  <si>
    <t>zahrnuje veškeré náklady spojené s objednatelem požadovanými pracemi</t>
  </si>
  <si>
    <t>02944</t>
  </si>
  <si>
    <t>OSTAT POŽADAVKY - DOKUMENTACE SKUTEČ PROVEDENÍ V DIGIT FORMĚ</t>
  </si>
  <si>
    <t>02945</t>
  </si>
  <si>
    <t>OSTAT POŽADAVKY - GEOMETRICKÝ PLÁN</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</si>
  <si>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</si>
  <si>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</si>
  <si>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</si>
  <si>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</si>
  <si>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02943</t>
  </si>
  <si>
    <t>OSTATNÍ POŽADAVKY - VYPRACOVÁNÍ RDS</t>
  </si>
  <si>
    <t>Realizační dokumentace stavby (dále jen RDS) - popsáno v obchodních podmínkách._x000d_
Platí pro SO 451 Veřejné osvětlení.</t>
  </si>
  <si>
    <t>Vedlejší</t>
  </si>
  <si>
    <t>00001</t>
  </si>
  <si>
    <t>R</t>
  </si>
  <si>
    <t>Vytyčení veškerých inženýrských sítí v prostoru staveniště</t>
  </si>
  <si>
    <t>00014</t>
  </si>
  <si>
    <t>Zajištění provedení a výstupů veškerých zkoušek a revizí</t>
  </si>
  <si>
    <t>00018</t>
  </si>
  <si>
    <t>Návrh technologického postupu prací</t>
  </si>
  <si>
    <t>SO 107</t>
  </si>
  <si>
    <t>CHODNÍKY,SJEZDY A PARKOVACÍ STÁNÍ NA SILNICI II/399 A III/39914</t>
  </si>
  <si>
    <t>014102</t>
  </si>
  <si>
    <t>1</t>
  </si>
  <si>
    <t>POPLATKY ZA SKLÁDKU</t>
  </si>
  <si>
    <t>T</t>
  </si>
  <si>
    <t>zemina, kamení</t>
  </si>
  <si>
    <t>"`123738`"_x000d_
 1071,824*2,000 = 2143,648 [A]_x000d_
 "`132738`"_x000d_
 75,863*2,000 = 151,726 [B]_x000d_
 "`132838`"_x000d_
 32,513*2,000 = 65,026 [C]_x000d_
 celkem: A+B+C = 2360,400 [D]</t>
  </si>
  <si>
    <t>zahrnuje veškeré poplatky provozovateli skládky související s uložením odpadu na skládce.</t>
  </si>
  <si>
    <t>2</t>
  </si>
  <si>
    <t>stavební suť</t>
  </si>
  <si>
    <t>"`113488`"_x000d_
 17,692*2,000 = 35,384 [A]_x000d_
 "`113524`"_x000d_
 104*0,050*2,300 = 11,960 [B]_x000d_
 "`966138.1`"_x000d_
 70,75*2,600 = 183,950 [C]_x000d_
 "`966138.2`"_x000d_
 6,25*2,600 = 16,250 [D]_x000d_
 "`966138.3`"_x000d_
 3,50*2,600 = 9,100 [E]_x000d_
 "`966158.1`"_x000d_
 40,767*2,300 = 93,764 [F]_x000d_
 "`966158.2`"_x000d_
 20,384*2,300 = 46,883 [G]_x000d_
 "`966158.3`"_x000d_
 0,40*2,300 = 0,920 [H]_x000d_
 "`966158.4`"_x000d_
 0,50*2,300 = 1,150 [I]_x000d_
 celkem: A+B+C+D+E+F+G+H+I = 399,361 [J]</t>
  </si>
  <si>
    <t>3</t>
  </si>
  <si>
    <t>materiál s příměsí živice</t>
  </si>
  <si>
    <t>"`113138`"_x000d_
 63,866*2,400 = 153,278 [A]</t>
  </si>
  <si>
    <t>Zemní práce</t>
  </si>
  <si>
    <t>11120</t>
  </si>
  <si>
    <t>ODSTRANĚNÍ KŘOVIN</t>
  </si>
  <si>
    <t>M2</t>
  </si>
  <si>
    <t>Kácení keřů v blízkosti stavby, včetně odvozu a likvidace v režii zhotovitele
Viz příloha I.7-Dendrologický průzkum</t>
  </si>
  <si>
    <t>50 = 50,000 [A]</t>
  </si>
  <si>
    <t>odstranění křovin a stromů do průměru 100 mm
doprava dřevin bez ohledu na vzdálenost
spálení na hromadách nebo štěpkování</t>
  </si>
  <si>
    <t>11202</t>
  </si>
  <si>
    <t>KÁCENÍ STROMŮ D KMENE DO 0,9M S ODSTRANĚNÍM PAŘEZŮ</t>
  </si>
  <si>
    <t>KUS</t>
  </si>
  <si>
    <t>Kácení stromů v blízkosti stavby, včetně odvozu a likvidace v režii zhotovitele
Viz příloha I.7-Dendrologický průzkum</t>
  </si>
  <si>
    <t>6 = 6,000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</si>
  <si>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</si>
  <si>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113138</t>
  </si>
  <si>
    <t>ODSTRANĚNÍ KRYTU ZPEVNĚNÝCH PLOCH S ASFALT POJIVEM, ODVOZ DO 20KM</t>
  </si>
  <si>
    <t>M3</t>
  </si>
  <si>
    <t xml:space="preserve">Odfrézování nebo vybourání asfaltových vrstev v tl. max. 150mm
Kubatura vypočtena pomocí grafického softwaru AutoCad (z grafického výkresu)
 viz příloha č. 01 technická zpráva, 02 situace část 1-2,  04 charakteristické příčné řezy,</t>
  </si>
  <si>
    <t>425,773*0,15 = 63,866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</si>
  <si>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</si>
  <si>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</si>
  <si>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</si>
  <si>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tkm</t>
  </si>
  <si>
    <t>dalších 11 km dopravy k pol.č. 113138</t>
  </si>
  <si>
    <t>63,866*2,4*11 = 1686,062 [A]</t>
  </si>
  <si>
    <t>Položka zahrnuje:
- samostatnou dopravu suti a vybouraných hmot.
Položka nezahrnuje:
- x
Způsob měření:
- množství se určí jako součin hmotnosti [t] a požadované vzdálenosti [km].</t>
  </si>
  <si>
    <t>113488</t>
  </si>
  <si>
    <t>ODSTRANĚNÍ KRYTU ZPEVNĚNÝCH PLOCH Z DLAŽDIC VČETNĚ PODKLADU, ODVOZ DO 20KM</t>
  </si>
  <si>
    <t xml:space="preserve">Odstranění stávající cementobetonové dlažby, včetně betonových dlaždic 300x300mm
Kubatura vypočtena pomocí grafického softwaru AutoCad (z grafického výkresu),
 viz příloha č. 01 technická zpráva, 02 situace část 1-2,  04 charakteristické příčné řezy,</t>
  </si>
  <si>
    <t>184,584*0,08+73,133*0,04 = 17,692 [A]</t>
  </si>
  <si>
    <t>11348B</t>
  </si>
  <si>
    <t>ODSTRANĚNÍ KRYTU ZPEVNĚNÝCH PLOCH Z DLAŽDIC VČETNĚ PODKLADU - DOPRAVA</t>
  </si>
  <si>
    <t>dalších 11 km dopravy k pol.č. 113488</t>
  </si>
  <si>
    <t>17,692*2,000*11 = 389,224 [A]</t>
  </si>
  <si>
    <t>Položka zahrnuje samostatnou dopravu suti a vybouraných hmot. Množství se určí jako součin hmotnosti [t] a požadované vzdálenosti [km].</t>
  </si>
  <si>
    <t>113524</t>
  </si>
  <si>
    <t>ODSTRANĚNÍ CHODNÍKOVÝCH OBRUBNÍKŮ BETONOVÝCH, ODVOZ DO 5KM</t>
  </si>
  <si>
    <t>M</t>
  </si>
  <si>
    <t xml:space="preserve">Odstranění stávajících obrubníků, včetně lože, odvoz na skládku
Délka vypočtena pomocí grafického softwaru AutoCad (z grafického výkresu)
 viz příloha č. 01 technická zpráva, 02 situace část 1-2,  04 charakteristické příčné řezy,</t>
  </si>
  <si>
    <t>104 = 104,000 [A]</t>
  </si>
  <si>
    <t>11352B</t>
  </si>
  <si>
    <t>ODSTRANĚNÍ CHODNÍKOVÝCH OBRUBNÍKŮ BETONOVÝCH - DOPRAVA</t>
  </si>
  <si>
    <t>dalších 26 km dopravy na skládku, k pol.č. 113524</t>
  </si>
  <si>
    <t>104*0,05*2,300*26 = 310,960 [A]</t>
  </si>
  <si>
    <t>121101</t>
  </si>
  <si>
    <t>SEJMUTÍ ORNICE NEBO LESNÍ PŮDY S ODVOZEM DO 1KM</t>
  </si>
  <si>
    <t xml:space="preserve">Odhumusování plochy v tl. 150mm, která bude zasažena výkopovými pracemi a úpravou terénu včetně odvozu a uložení zeminy na deponii stavby pro další využití (SO107 a další objekty)
Kubatura vypočtena pomocí grafického softwaru AutoCad (z grafického výkresu)
 viz příloha č. 01 technická zpráva, 02 situace část 1-2,  04 charakteristické příčné řezy</t>
  </si>
  <si>
    <t>883,691*0,15 = 132,554 [A]</t>
  </si>
  <si>
    <t>položka zahrnuje sejmutí ornice bez ohledu na tloušťku vrstvy a její vodorovnou dopravu
zahrnuje uložení na meziskládku</t>
  </si>
  <si>
    <t>123738</t>
  </si>
  <si>
    <t>ODKOP PRO SPOD STAVBU SILNIC A ŽELEZNIC TŘ. I, ODVOZ DO 20KM</t>
  </si>
  <si>
    <t xml:space="preserve">odkop pro chodníky
Kubatura vypočtena pomocí grafického softwaru AutoCad (z grafického výkresu)
 viz příloha č. 01 technická zpráva, 02 situace část 1-2,  04 charakteristické příčné řezy,</t>
  </si>
  <si>
    <t>1071,824 = 1071,824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</si>
  <si>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</si>
  <si>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</si>
  <si>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</si>
  <si>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M3KM</t>
  </si>
  <si>
    <t>dalších 11 km dopravy na skládku k pol.č. 123738</t>
  </si>
  <si>
    <t>1071,824*11 = 11790,064 [A]</t>
  </si>
  <si>
    <t>Položka zahrnuje samostatnou dopravu zeminy. Množství se určí jako součin kubatutry [m3] a požadované vzdálenosti [km].</t>
  </si>
  <si>
    <t>132738</t>
  </si>
  <si>
    <t>HLOUBENÍ RÝH ŠÍŘ DO 2M PAŽ I NEPAŽ TŘ. I, ODVOZ DO 20KM</t>
  </si>
  <si>
    <t xml:space="preserve">KANALIZAČNÍ PŘÍPOJKY- Kanalizační přípojky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t>
  </si>
  <si>
    <t>1,50*1,00*(7,55+3,1+12,2+1+17+8,35+8,45+7,6+7) = 108,375 [A]_x000d_
 A*0,70 = 75,863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</si>
  <si>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</si>
  <si>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</si>
  <si>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</si>
  <si>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dalších 11 km dopravy na skládku, k pol.č. 132738</t>
  </si>
  <si>
    <t>75,863*11 = 834,493 [A]</t>
  </si>
  <si>
    <t>Položka zahrnuje:
- samostatnou dopravu zeminy
Položka nezahrnuje:
- x
Způsob měření:
- množství se určí jako součin kubatutry [m3] a požadované vzdálenosti [km].</t>
  </si>
  <si>
    <t>132838</t>
  </si>
  <si>
    <t>HLOUBENÍ RÝH ŠÍŘ DO 2M PAŽ I NEPAŽ TŘ. II, ODVOZ DO 20KM</t>
  </si>
  <si>
    <t>1,50*1,00*(7,55+3,1+12,2+1+17+8,35+8,45+7,6+7) = 108,375 [A]_x000d_
 A*0,30 = 32,513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</si>
  <si>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</si>
  <si>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13283B</t>
  </si>
  <si>
    <t>HLOUBENÍ RÝH ŠÍŘ DO 2M PAŽ I NEPAŽ TŘ. II - DOPRAVA</t>
  </si>
  <si>
    <t>dalších 11 km dopravy na skládku, k pol.č. 132838</t>
  </si>
  <si>
    <t>32,513*11 = 357,643 [A]</t>
  </si>
  <si>
    <t>17120</t>
  </si>
  <si>
    <t>ULOŽENÍ SYPANINY DO NÁSYPŮ A NA SKLÁDKY BEZ ZHUTNĚNÍ</t>
  </si>
  <si>
    <t>na skládku</t>
  </si>
  <si>
    <t>"`123738`"_x000d_
 1071,824 = 1071,824 [A]_x000d_
 "`132738`"_x000d_
 75,863 = 75,863 [B]_x000d_
 "`132838`"_x000d_
 32,513 = 32,513 [C]_x000d_
 celkem: A+B+C = 1180,200 [D]</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</si>
  <si>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</si>
  <si>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</si>
  <si>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</si>
  <si>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 xml:space="preserve">Zásyp zeminou vhodnou do násypů - hutněno po vrstvách 300mm na 100% PS
Kubatura vypočtena pomocí grafického softwaru AutoCad (z grafického výkresu)
 viz příloha č. 01 technická zpráva, 02 situace část 1-2,  04 charakteristické příčné řezy,</t>
  </si>
  <si>
    <t>552,292 = 552,292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</si>
  <si>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</si>
  <si>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</si>
  <si>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</si>
  <si>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 xml:space="preserve">Kanalizační přípojky, štěrkodrť 0/63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t>
  </si>
  <si>
    <t>(1,50-0,45-0,15)*1,00*(7,55+3,1+12,2+1+17+8,35+8,45+7,6+7) = 65,025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</si>
  <si>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</si>
  <si>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</si>
  <si>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</si>
  <si>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 xml:space="preserve">OPLOCENÍ - Obsyp vedení stávajícího plynovodu pískem frakce 0/2mm
Kubatura vypočtena pomocí grafického softwaru AutoCad (z grafického výkresu)
 viz příloha č. 01 technická zpráva, 02 situace část 1-2,  04 charakteristické příčné řezy,</t>
  </si>
  <si>
    <t>0,75*0,5 = 0,375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</si>
  <si>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</si>
  <si>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 xml:space="preserve">KANALIZAČNÍ PŘÍPOJKY- Obsyb potrubí kanalizačních přípojek štěrkopískem fr. 0/4 mm do výšky 30 cm nad vrcholem potrubí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  04 charakteristické příčné řezy,
Kubatura vypočtena pomocí grafického softwaru AutoCad (z grafického výkresu)</t>
  </si>
  <si>
    <t>0,45*1,00*(7,55+3,1+12,2+1+17+8,35+8,45+7,6+7) = 32,513 [A]</t>
  </si>
  <si>
    <t>18110</t>
  </si>
  <si>
    <t>ÚPRAVA PLÁNĚ SE ZHUTNĚNÍM V HORNINĚ TŘ. I</t>
  </si>
  <si>
    <t xml:space="preserve">ÚPRAVA Č.5 - Úprava a zhutnění zemní pláně
Plocha vypočtena pomocí grafického softwaru AutoCad (z grafického výkresu)
 viz příloha č. 01 technická zpráva, 02 situace část 1-2,  03 vzorové příčné řezy, 04 charakteristické příčné řezy,</t>
  </si>
  <si>
    <t>1603,264+123,383+12 = 1738,647 [A]</t>
  </si>
  <si>
    <t>položka zahrnuje úpravu pláně včetně vyrovnání výškových rozdílů. Míru zhutnění určuje projekt.</t>
  </si>
  <si>
    <t xml:space="preserve">ÚPRAVA Č.6 - Úprava a zhutnění zemní pláně
Plocha vypočtena pomocí grafického softwaru AutoCad (z grafického výkresu)
 viz příloha č. 01 technická zpráva, 02 situace část 1-2,  03 vzorové příčné řezy, 04 charakteristické příčné řezy,</t>
  </si>
  <si>
    <t>435,724+25,609 = 461,333 [A]</t>
  </si>
  <si>
    <t xml:space="preserve">OPLOCENÍ - Úprava a zhutnění zemní pláně
ÚPRAVA Č.7 =372,560 m2 
NAPOJENÍ NA STÁVAJÍCÍ STAV =41 m2
Plocha vypočtena pomocí grafického softwaru AutoCad (z grafického výkresu)
 viz příloha č. 01 technická zpráva, 02 situace část 1-2,  03 vzorové příčné řezy, 04 charakteristické příčné řezy,</t>
  </si>
  <si>
    <t>1,2*31,6 = 37,920 [A]_x000d_
 372,560 = 372,560 [B]_x000d_
 41 = 41,000 [C]_x000d_
 celkem: A+B+C = 451,480 [D]</t>
  </si>
  <si>
    <t>18215</t>
  </si>
  <si>
    <t>ÚPRAVA POVRCHŮ SROVNÁNÍM ÚZEMÍ V TL DO 0,50M</t>
  </si>
  <si>
    <t xml:space="preserve">Svahové úpravy
Plocha vypočtena pomocí grafického softwaru AutoCad (z grafického výkresu)
 viz příloha č. 01 technická zpráva, 02 situace část 1-2,  03 vzorové příčné řezy, 04 charakteristické příčné řezy,</t>
  </si>
  <si>
    <t>870,533 = 870,533 [A]</t>
  </si>
  <si>
    <t>položka zahrnuje srovnání výškových rozdílů terénu</t>
  </si>
  <si>
    <t>18222</t>
  </si>
  <si>
    <t>ROZPROSTŘENÍ ORNICE VE SVAHU V TL DO 0,15M</t>
  </si>
  <si>
    <t xml:space="preserve">Ohumusování svahů v  tl. 150mm (využita humózní zemina pol. č. 121101)
Plocha vypočtena pomocí grafického softwaru AutoCad (z grafického výkresu)
 viz příloha č. 01 technická zpráva, 02 situace část 1-2,  03 vzorové příčné řezy, 04 charakteristické příčné řezy,</t>
  </si>
  <si>
    <t>položka zahrnuje:
nutné přemístění ornice z dočasných skládek 
rozprostření ornice v předepsané tloušťce ve svahu přes 1:5</t>
  </si>
  <si>
    <t>18241</t>
  </si>
  <si>
    <t>ZALOŽENÍ TRÁVNÍKU RUČNÍM VÝSEVEM</t>
  </si>
  <si>
    <t xml:space="preserve">Osetí svahů travním semenem
Plocha vypočtena pomocí grafického softwaru AutoCad (z grafického výkresu)
 viz příloha č. 01 technická zpráva, 02 situace část 1-2,  03 vzorové příčné řezy, 04 charakteristické příčné řezy</t>
  </si>
  <si>
    <t>Zahrnuje dodání předepsané travní směsi, její výsev na ornici, zalévání, první pokosení, to vše bez ohledu na sklon terénu</t>
  </si>
  <si>
    <t>18247</t>
  </si>
  <si>
    <t>OŠETŘOVÁNÍ TRÁVNÍKU</t>
  </si>
  <si>
    <t xml:space="preserve">Údržba založeného travního porostu
Plocha vypočtena pomocí grafického softwaru AutoCad (z grafického výkresu)
 viz příloha č. 01 technická zpráva, 02 situace část 1-2,  03 vzorové příčné řezy, 04 charakteristické příčné řezy</t>
  </si>
  <si>
    <t>Zahrnuje pokosení se shrabáním, naložení shrabků na dopravní prostředek, s odvozem a se složením, to vše bez ohledu na sklon terénu
zahrnuje nutné zalití a hnojení</t>
  </si>
  <si>
    <t>18481</t>
  </si>
  <si>
    <t>OCHRANA STROMŮ BEDNĚNÍM</t>
  </si>
  <si>
    <t>Ochrana stromů v blízkosti stavby
Viz příloha I.7-Dendrologický průzkum</t>
  </si>
  <si>
    <t>2*2*4 = 16,000 [A]</t>
  </si>
  <si>
    <t>položka zahrnuje veškerý materiál, výrobky a polotovary, včetně mimostaveništní a vnitrostaveništní dopravy (rovněž přesuny), včetně naložení a složení, případně s uložením</t>
  </si>
  <si>
    <t>Ochrana keřů v blízkosti stavby
Viz příloha I.7-Dendrologický průzkum</t>
  </si>
  <si>
    <t>40 = 40,000 [A]</t>
  </si>
  <si>
    <t>Svislé konstrukce</t>
  </si>
  <si>
    <t>325212</t>
  </si>
  <si>
    <t>ZDI PŘEHRADNÍ Z KAMENE NA MC</t>
  </si>
  <si>
    <t xml:space="preserve">Nové kamenné oplocení z kamenného zdiva na MC
Kubatura vypočtena pomocí grafického softwaru AutoCad (z grafického výkresu)
 viz příloha č. 01 technická zpráva, 02 situace část 1-2,  03 vzorové příčné řezy, 04 charakteristické příčné řezy</t>
  </si>
  <si>
    <t>2,50*0,50*7,60+1,40*0,50*24,000+6*0,50*0,50*1,00 = 27,800 [A]</t>
  </si>
  <si>
    <t>Položka zahrnuje:
- dodání předepsaného hlavního materiálu
- spojovacího materiálu
- vyzdění do předepsaného tvaru
- včetně mimostaveništní a vnitrostaveništní dopravy
Položka nezahrnuje:
- x</t>
  </si>
  <si>
    <t>4</t>
  </si>
  <si>
    <t>Vodorovné konstrukce</t>
  </si>
  <si>
    <t>413125</t>
  </si>
  <si>
    <t>STROPNÍ NOSNÍKY Z DÍLCŮ ŽELEZOBET DO C30/37 (B37)</t>
  </si>
  <si>
    <t xml:space="preserve">Prefabrikované železobetonové desky vylehčené 1490x290x90mm u křížení STL plynovodu s novým oplocením
Kubatura vypočtena pomocí grafického softwaru AutoCad (z grafického výkresu)
 viz příloha č. 01 technická zpráva, 02 situace část 1-2,   04 charakteristické příčné řezy,</t>
  </si>
  <si>
    <t>2*1,49*0,29*0,09 = 0,078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</si>
  <si>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</si>
  <si>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451312</t>
  </si>
  <si>
    <t>PODKLADNÍ A VÝPLŇOVÉ VRSTVY Z PROSTÉHO BETONU C12/15</t>
  </si>
  <si>
    <t xml:space="preserve">Podkladní beton C12/15-X0
Kubatura vypočtena pomocí grafického softwaru AutoCad (z grafického výkresu)
 viz příloha č. 01 technická zpráva, 02 situace část 1-2,  04 charakteristické příčné řezy,</t>
  </si>
  <si>
    <t>"uliční vpusť v tl. 150mm:"_x000d_
 0,60*1,00*0,15 = 0,090 [A]_x000d_
 "pod nové kamenné oplocení v tl. 100 mm:"_x000d_
 0,80*(7,60+24,00)*0,10 = 2,528 [B]_x000d_
 celkem: A+B = 2,618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</si>
  <si>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</si>
  <si>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451314</t>
  </si>
  <si>
    <t>PODKLADNÍ A VÝPLŇOVÉ VRSTVY Z PROSTÉHO BETONU C25/30</t>
  </si>
  <si>
    <t xml:space="preserve">ODVODŇOVACÍ ŽLABY - Betonové lože C20/25-XF3
Kubatura vypočtena pomocí grafického softwaru AutoCad (z grafického výkresu)
 viz příloha č. 01 technická zpráva, 02 situace část 1-2,  03 vzorové příčné řezy, 04 charakteristické příčné řezy,</t>
  </si>
  <si>
    <t>0,1*(6+5,4+2,3+3,4+4,7+3,5+6,1+3,4) = 3,480 [A]</t>
  </si>
  <si>
    <t xml:space="preserve">ZPEVNĚNÍ SVAHU - Podkladní betonové lože z betonu C25/30-XF3 pod kamennou dlažbu tl. 150mm, k pol.č. 465512
Kubatura vypočtena pomocí grafického softwaru AutoCad (z grafického výkresu)
 viz příloha č. 01 technická zpráva, 02 situace část 1-2,  03 vzorové příčné řezy, 04 charakteristické příčné řezy,</t>
  </si>
  <si>
    <t>1,45*43*0,15 = 9,353 [A]</t>
  </si>
  <si>
    <t>45157</t>
  </si>
  <si>
    <t>PODKLADNÍ A VÝPLŇOVÉ VRSTVY Z KAMENIVA TĚŽENÉHO</t>
  </si>
  <si>
    <t>KANALIZAČNÍ PŘÍPOJKY - Pískové lože frakce 0/4mm kanalizačních přípojek, tl. 150mm
Kubatura vypočtena pomocí grafického softwaru AutoCad (z grafického výkresu)
 viz příloha č. 01 technická zpráva, 02 situace část 1-2,</t>
  </si>
  <si>
    <t>0,150*(7,55+3,1+12,2+1+17+8,35+8,45+7,6+7) = 10,838 [A]</t>
  </si>
  <si>
    <t>položka zahrnuje dodávku předepsaného kameniva, mimostaveništní a vnitrostaveništní dopravu a jeho uložení
není-li v zadávací dokumentaci uvedeno jinak, jedná se o nakupovaný materiál</t>
  </si>
  <si>
    <t>OPLOCENÍ - Obsyp vedení stávajícího plynovodu pískem frakce 0/2mm
Kubatura vypočtena pomocí grafického softwaru AutoCad (z grafického výkresu)
 viz příloha č. 01 technická zpráva, 02 situace část 1-2,</t>
  </si>
  <si>
    <t>465512</t>
  </si>
  <si>
    <t>DLAŽBY Z LOMOVÉHO KAMENE NA MC</t>
  </si>
  <si>
    <t xml:space="preserve">ZPEVNĚNÍ SVAHU - Kamenná dlažba z lomového kamene tl. 250mm, šířka spáry 30 - 50mm, spáry zatřené stěrkou MC25
Kubatura vypočtena pomocí grafického softwaru AutoCad (z grafického výkresu)
 viz příloha č. 01 technická zpráva, 02 situace část 1-2,  03 vzorové příčné řezy, 04 charakteristické příčné řezy,</t>
  </si>
  <si>
    <t>1,45*43*0,25 = 15,588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</si>
  <si>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</si>
  <si>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465923</t>
  </si>
  <si>
    <t>PŘEDLÁŽDĚNÍ DLAŽBY Z BETON DLAŽDIC</t>
  </si>
  <si>
    <t>NAPOJENÍ NA STÁVAJÍCÍ STAV - Přeskládání stávající cementobetonové dlažby
Plocha vypočtena pomocí grafického softwaru AutoCad (z grafického výkresu)
 viz příloha č. 01 technická zpráva, 02 situace část 1-2,</t>
  </si>
  <si>
    <t>14,00 = 14,000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</si>
  <si>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t>
  </si>
  <si>
    <t>5</t>
  </si>
  <si>
    <t>Komunikace</t>
  </si>
  <si>
    <t>56140G</t>
  </si>
  <si>
    <t xml:space="preserve">SMĚSI Z KAMENIVA STMELENÉ CEMENTEM  SC C 8/10</t>
  </si>
  <si>
    <t xml:space="preserve">ÚPRAVA Č.7 - Podkladní vrstva stmelená cementem - SC 0/32 C8/10 tl. 150mm + hutnění
Kubatura vypočtena pomocí grafického softwaru AutoCad (z grafického výkresu)
 viz příloha č. 01 technická zpráva, 02 situace část 1-2,  03 vzorové příčné řezy, 04 charakteristické příčné řezy,</t>
  </si>
  <si>
    <t>338,691*0,15 = 50,804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</si>
  <si>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</si>
  <si>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56333</t>
  </si>
  <si>
    <t>VOZOVKOVÉ VRSTVY ZE ŠTĚRKODRTI TL. 150MM</t>
  </si>
  <si>
    <t xml:space="preserve">ÚPRAVA Č.5 - Podkladní vrstva - Štěrkodrť ŠDB 0/32 tl. 150mm + hutnění
Plocha vypočtena pomocí grafického softwaru AutoCad (z grafického výkresu)
 viz příloha č. 01 technická zpráva, 02 situace část 1-2,  03 vzorové příčné řezy, 04 charakteristické příčné řezy,</t>
  </si>
  <si>
    <t>1603,264+123,383+12,00 = 1738,647 [A]</t>
  </si>
  <si>
    <t>- dodání kameniva předepsané kvality a zrnitosti
- rozprostření a zhutnění vrstvy v předepsané tloušťce
- zřízení vrstvy bez rozlišení šířky, pokládání vrstvy po etapách
- nezahrnuje postřiky, nátěry</t>
  </si>
  <si>
    <t>56334</t>
  </si>
  <si>
    <t xml:space="preserve">VOZOVKOVÉ VRSTVY ZE ŠTĚRKODRTI TL.  200MM</t>
  </si>
  <si>
    <t xml:space="preserve">ÚPRAVA Č.7 - Podsyp (ochranná vrstva) - Štěrkodrť ŠDA 0/63 tl. 200mm + hutnění
Plocha vypočtena pomocí grafického softwaru AutoCad (z grafického výkresu)
 viz příloha č. 01 technická zpráva, 02 situace část 1-2,  03 vzorové příčné řezy, 04 charakteristické příčné řezy,</t>
  </si>
  <si>
    <t>372,560 = 372,560 [A]</t>
  </si>
  <si>
    <t>56335</t>
  </si>
  <si>
    <t xml:space="preserve">VOZOVKOVÉ VRSTVY ZE ŠTĚRKODRTI TL.  250MM</t>
  </si>
  <si>
    <t>ÚPRAVA Č.6 - Podkladní vrstva - Štěrkodrť ŠDA 0/32 tl. 250mm + hutnění
Plocha vypočtena pomocí grafického softwaru AutoCad (z grafického výkresu)
 viz příloha č. 01 technická zpráva, 02 situace část 1-2,</t>
  </si>
  <si>
    <t>56336</t>
  </si>
  <si>
    <t>VOZOVKOVÉ VRSTVY ZE ŠTĚRKODRTI TL. DO 300MM</t>
  </si>
  <si>
    <t>NAPOJENÍ NA STÁVAJÍCÍ STAV - Vozovka ze štěrkodrti frakce 0/32mm tl. do 300mm
Plocha vypočtena pomocí grafického softwaru AutoCad (z grafického výkresu)
 viz příloha č. 01 technická zpráva, 02 situace část 1-2,</t>
  </si>
  <si>
    <t>41,00 = 41,000 [A]</t>
  </si>
  <si>
    <t>58251</t>
  </si>
  <si>
    <t>DLÁŽDĚNÉ KRYTY Z BETONOVÝCH DLAŽDIC DO LOŽE Z KAMENIVA</t>
  </si>
  <si>
    <t xml:space="preserve">ÚPRAVA Č.5 - Cementobetonová dlažba tl. 60mm, odstín šedá, včetně lože z hrubého drceného kameniva frakce 6/8 tl. 30mm
Plocha vypočtena pomocí grafického softwaru AutoCad (z grafického výkresu)
 viz příloha č. 01 technická zpráva, 02 situace část 1-2,  03 vzorové příčné řezy, 04 charakteristické příčné řezy,</t>
  </si>
  <si>
    <t>1603,264 = 1603,264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</si>
  <si>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</si>
  <si>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 xml:space="preserve">ÚPRAVA Č.5 - Cementobetonová dlažba tl. 60mm, s drážkou, včetně lože z hrubého drceného kameniva frakce 6/8 tl. 30mm
Plocha vypočtena pomocí grafického softwaru AutoCad (z grafického výkresu)
 viz příloha č. 01 technická zpráva, 02 situace část 1-2,  03 vzorové příčné řezy, 04 charakteristické příčné řezy,</t>
  </si>
  <si>
    <t>12,00 = 12,000 [A]</t>
  </si>
  <si>
    <t xml:space="preserve">ÚPRAVA Č.6 - Cementobetonová dlažba tl. 80mm, odstín šedá, včetně lože z hrubého drceného kameniva frakce 6/8 tl. 40mm
Plocha vypočtena pomocí grafického softwaru AutoCad (z grafického výkresu)
 viz příloha č. 01 technická zpráva, 02 situace část 1-2,  04 charakteristické příčné řezy,</t>
  </si>
  <si>
    <t>435,724 = 435,724 [A]</t>
  </si>
  <si>
    <t xml:space="preserve">ÚPRAVA Č.7 - Cementobetonová dlažba tl. 80mm, odstín šedá, včetně llože z hrubého drceného kameniva frakce 6/8 tl. 40mm
Plocha vypočtena pomocí grafického softwaru AutoCad (z grafického výkresu)
 viz příloha č. 01 technická zpráva, 02 situace část 1-2,  03 vzorové příčné řezy, 04 charakteristické příčné řezy,</t>
  </si>
  <si>
    <t>338,691 = 338,691 [A]</t>
  </si>
  <si>
    <t>58261A</t>
  </si>
  <si>
    <t>KRYTY Z BETON DLAŽDIC SE ZÁMKEM BAREV RELIÉF TL 60MM DO LOŽE Z KAM</t>
  </si>
  <si>
    <t xml:space="preserve">ÚPRAVA Č.5 - Cementobetonová dlažba tl. 60mm, odstín červená, reliéfní, včetně lože z hrubého drceného kameniva frakce 6/8 tl. 30mm
Plocha vypočtena pomocí grafického softwaru AutoCad (z grafického výkresu)
 viz příloha č. 01 technická zpráva, 02 situace část 1-2,  03 vzorové příčné řezy, 04 charakteristické příčné řezy,</t>
  </si>
  <si>
    <t>123,383 = 123,383 [A]</t>
  </si>
  <si>
    <t>58261B</t>
  </si>
  <si>
    <t>KRYTY Z BETON DLAŽDIC SE ZÁMKEM BAREV RELIÉF TL 80MM DO LOŽE Z KAM</t>
  </si>
  <si>
    <t xml:space="preserve">ÚPRAVA Č.6 - Cementobetonová dlažba tl. 80mm, odstín červená, reliéfní, včetně lože z hrubého drceného kameniva frakce 6/8 tl. 40mm
Plocha vypočtena pomocí grafického softwaru AutoCad (z grafického výkresu)
 viz příloha č. 01 technická zpráva, 02 situace část 1-2,  04 charakteristické příčné řezy</t>
  </si>
  <si>
    <t>25,609 = 25,609 [A]</t>
  </si>
  <si>
    <t>587201</t>
  </si>
  <si>
    <t>PŘEDLÁŽDĚNÍ KRYTU Z VELKÝCH KOSTEK</t>
  </si>
  <si>
    <t>NAPOJENÍ NA STÁVAJÍCÍ STAV - Přeskládání stávající kamenné dlažby
Plocha vypočtena pomocí grafického softwaru AutoCad (z grafického výkresu)
 viz příloha č. 01 technická zpráva, 02 situace část 1-2,</t>
  </si>
  <si>
    <t>23 = 23,000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</si>
  <si>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</si>
  <si>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t>
  </si>
  <si>
    <t>Přidružená stavební výroba</t>
  </si>
  <si>
    <t>76795</t>
  </si>
  <si>
    <t>OPLOCENÍ Z OCEL PROFILŮ</t>
  </si>
  <si>
    <t xml:space="preserve">OPLOCENÍ - Ocelová výplň nového oplocení z kamenného zdiva na MC (dle požadavků majitele dotčené parcely)
Kubatura vypočtena pomocí grafického softwaru AutoCad (z grafického výkresu)
 viz příloha č. 01 technická zpráva, 02 situace část 1-2,  03 vzorové příčné řezy, 04 charakteristické příčné řezy,</t>
  </si>
  <si>
    <t>7*3 = 21,000 [A]</t>
  </si>
  <si>
    <t xml:space="preserve">- položka zahrnuje vedle vlastních zámečnických výrobků i rámy, rošty, lišty, kování, podpěrné, závěsné, upevňovací prvky, spojovací a těsnící materiál, pomocný materiál, kompletní povrchovou úpravu.
- jsou zahrnuty sloupky,
- součástí položky je  případně i ostnatý drát, uvažovaná plocha se pak vypočítává po horní hranu drátu.</t>
  </si>
  <si>
    <t>8</t>
  </si>
  <si>
    <t>Potrubí</t>
  </si>
  <si>
    <t>87133</t>
  </si>
  <si>
    <t>POTRUBÍ Z TRUB PLASTOVÝCH TLAKOVÝCH HRDLOVÝCH DN 150MM</t>
  </si>
  <si>
    <t xml:space="preserve">Kanalizační přípojky, montáž trub z polypropylenu (PP), trouby oboustranně hladké třívrstvé, tuhost SN 12,  gumový kroužek, DN 150,
UV-39-L (0,03379) &gt; délka přípojky 7,55m (DN=150mm)
OŽ-03-6,000m &gt; délka přípojky 3,10m (DN=150mm)
OŽ-04-5,400m &gt; délka přípojky 12,20m (DN=150mm)
OŽ-06-2,300m &gt; délka přípojky 1,00m (DN=150mm)
OŽ-07-3,400m &gt; délka přípojky 17,00m (DN=150mm)
OŽ-08-4,700m &gt; délka přípojky 8,35m (DN=150mm)
OŽ-09-3,500m &gt; délka přípojky 8,45m (DN=150mm)
OŽ-10-6,100m &gt; délka přípojky 7,60m (DN=150mm)
OŽ-11-3,400m &gt; délka přípojky 7,00m (DN=150mm)
 viz příloha č. 01 technická zpráva, 02 situace část 1-2,</t>
  </si>
  <si>
    <t>7,55+3,1+12,2+1+17+8,35+8,45+7,6+7 = 72,250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</si>
  <si>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</si>
  <si>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89712</t>
  </si>
  <si>
    <t>VPUSŤ KANALIZAČNÍ ULIČNÍ KOMPLETNÍ Z BETONOVÝCH DÍLCŮ</t>
  </si>
  <si>
    <t>Uliční vpusť kompletní s mříží, se sifonem, včetně kalového koše
UV-39-L (0,03379)
 viz příloha č. 01 technická zpráva, 02 situace část 1-2,</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</si>
  <si>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</si>
  <si>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89923</t>
  </si>
  <si>
    <t>VÝŠKOVÁ ÚPRAVA KRYCÍCH HRNCŮ</t>
  </si>
  <si>
    <t>Výšková úprava krycích znaků stávajících inženýrských sítí
 viz příloha č. 01 technická zpráva, 02 situace část 1-2,</t>
  </si>
  <si>
    <t>17 = 17,000 [A]</t>
  </si>
  <si>
    <t>- položka výškové úpravy zahrnuje všechny nutné práce a materiály pro zvýšení nebo snížení zařízení (včetně nutné úpravy stávajícího povrchu vozovky nebo chodníku).</t>
  </si>
  <si>
    <t>9</t>
  </si>
  <si>
    <t>Ostatní konstrukce a práce</t>
  </si>
  <si>
    <t>9111A1</t>
  </si>
  <si>
    <t>ZÁBRADLÍ SILNIČNÍ S VODOR MADLY - DODÁVKA A MONTÁŽ</t>
  </si>
  <si>
    <t>kovové zábradlí výšky 1,10 m u kamenné dlažby v km 0,109 směr Šemíkovice</t>
  </si>
  <si>
    <t>19,00 = 19,000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</si>
  <si>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</si>
  <si>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914113</t>
  </si>
  <si>
    <t>DOPRAVNÍ ZNAČKY ZÁKLADNÍ VELIKOSTI OCELOVÉ NEREFLEXNÍ - DEMONTÁŽ</t>
  </si>
  <si>
    <t>stará IS- informační tabule v km 0,01881 - odvoz a likvidace v režii zhotovitele,
 viz příloha č. 01 technická zpráva, 02.02 situace část 2,</t>
  </si>
  <si>
    <t>Položka zahrnuje odstranění, demontáž a odklizení materiálu s odvozem na předepsané místo</t>
  </si>
  <si>
    <t>914131</t>
  </si>
  <si>
    <t>DOPRAVNÍ ZNAČKY ZÁKLADNÍ VELIKOSTI OCELOVÉ FÓLIE TŘ 2 - DODÁVKA A MONTÁŽ</t>
  </si>
  <si>
    <t>SVISLÉ DOPRAVNÍ ZNAČENÍ - Dodávka a montáž (veškeré prvky svislého dopravního značení budou opatřeny pozinkováním)
IP11b-Parkoviště (kolmé nebo šikmé stání)
IP12-Vyhrazené parkoviště
IS- informační tabule v km 0,01881
 viz příloha č. 01 technická zpráva, 02.02 situace část 2,</t>
  </si>
  <si>
    <t>1+1+1 = 3,000 [A]</t>
  </si>
  <si>
    <t>položka zahrnuje:
- dodávku a montáž značek v požadovaném provedení</t>
  </si>
  <si>
    <t>914913</t>
  </si>
  <si>
    <t>SLOUPKY A STOJKY DZ Z OCEL TRUBEK ZABETON DEMONTÁŽ</t>
  </si>
  <si>
    <t>sloupek ke staré IS- informační tabule v km 0,01881 - odvoz a likvidace v režii zhotovitele,
 viz příloha č. 01 technická zpráva, 02.02 situace část 2,</t>
  </si>
  <si>
    <t>914921</t>
  </si>
  <si>
    <t>SLOUPKY A STOJKY DOPRAVNÍCH ZNAČEK Z OCEL TRUBEK DO PATKY - DODÁVKA A MONTÁŽ</t>
  </si>
  <si>
    <t>VIZ - SVISLÉ DOPRAVNÍ ZNAČENÍ, SLOUPKY KE ZNAČKÁM, - Dodávka a montáž (veškeré prvky svislého dopravního značení budou opatřeny pozinkováním)
IP11b-Parkoviště (kolmé nebo šikmé stání)
IP12-Vyhrazené parkoviště
IS- informační tabule v km 0,01881
 viz příloha č. 01 technická zpráva, 02.02 situace část 2,</t>
  </si>
  <si>
    <t>položka zahrnuje:
- sloupky, patky a upevňovací zařízení včetně jejich osazení (betonová patka, zemní práce)</t>
  </si>
  <si>
    <t>915111</t>
  </si>
  <si>
    <t>VODOROVNÉ DOPRAVNÍ ZNAČENÍ BARVOU HLADKÉ - DODÁVKA A POKLÁDKA</t>
  </si>
  <si>
    <t>DOPRAVNÍ ZNAČENÍ - Vodorovné dopravní značení - Stání kolmé - V10b - 0,125 - 1. značení barvou
Plocha vypočtena pomocí grafického softwaru AutoCad (z grafického výkresu)
 viz příloha č. 01 technická zpráva, 02.02 situace část 2,</t>
  </si>
  <si>
    <t>0,125*14*4,5 = 7,875 [A]</t>
  </si>
  <si>
    <t>položka zahrnuje:
- dodání a pokládku nátěrového materiálu (měří se pouze natíraná plocha)
- předznačení a reflexní úpravu</t>
  </si>
  <si>
    <t>DOPRAVNÍ ZNAČENÍ - Vodorovné dopravní značení - Vyhrazené parkoviště pro vozidlo přepravující OTP nebo OTPP - V10f - 0,125 - 1. značení barvou
Plocha vypočtena pomocí grafického softwaru AutoCad (z grafického výkresu)
 viz příloha č. 01 technická zpráva, 02.02 situace část 2,</t>
  </si>
  <si>
    <t>1,350 = 1,350 [A]</t>
  </si>
  <si>
    <t>915221</t>
  </si>
  <si>
    <t>VODOR DOPRAV ZNAČ PLASTEM STRUKTURÁLNÍ NEHLUČNÉ - DOD A POKLÁDKA</t>
  </si>
  <si>
    <t>DOPRAVNÍ ZNAČENÍ - Vodorovné dopravní značení - Stání kolmé - V10b - 0,125 - 2. značení strukturovaným plastem
Plocha vypočtena pomocí grafického softwaru AutoCad (z grafického výkresu)
 viz příloha č. 01 technická zpráva, 02.02 situace část 2,</t>
  </si>
  <si>
    <t>DOPRAVNÍ ZNAČENÍ - Vodorovné dopravní značení - Vyhrazené parkoviště pro vozidlo přepravující OTP nebo OTPP - V10f - 0,125 - 2. značení strukturovaným plastem
Plocha vypočtena pomocí grafického softwaru AutoCad (z grafického výkresu)
 viz příloha č. 01 technická zpráva, 02.02 situace část 2,</t>
  </si>
  <si>
    <t>1,35 = 1,350 [A]</t>
  </si>
  <si>
    <t>917223</t>
  </si>
  <si>
    <t>SILNIČNÍ A CHODNÍKOVÉ OBRUBY Z BETONOVÝCH OBRUBNÍKŮ ŠÍŘ 100MM</t>
  </si>
  <si>
    <t xml:space="preserve">Chodníkové obrubníky 100x250x1000mm,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</si>
  <si>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539,3 = 539,300 [A]</t>
  </si>
  <si>
    <t>Položka zahrnuje:
dodání a pokládku betonových obrubníků o rozměrech předepsaných zadávací dokumentací
betonové lože i boční betonovou opěrku.</t>
  </si>
  <si>
    <t>917224</t>
  </si>
  <si>
    <t>SILNIČNÍ A CHODNÍKOVÉ OBRUBY Z BETONOVÝCH OBRUBNÍKŮ ŠÍŘ 150MM</t>
  </si>
  <si>
    <t xml:space="preserve">Silniční obrubníky 150x250x1000mm,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</si>
  <si>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56 = 56,000 [A]</t>
  </si>
  <si>
    <t xml:space="preserve">Silniční obrubníky nájezdové 150x150x1000mm, včetně betonového lože i boční betonové opěrky z C20/25 - XF3
Délka vypočtena pomocí grafického softwaru AutoCad (z grafického výkresu)
 viz příloha č. 01 technická zpráva, 02 situace část 1-2,  03 vzorové příčné řezy, 04 charakteristické příčné řezy,</t>
  </si>
  <si>
    <t>13,5 = 13,500 [A]</t>
  </si>
  <si>
    <t>93543</t>
  </si>
  <si>
    <t xml:space="preserve">ŽLABY Z DÍLCŮ Z POLYMERBETONU SVĚTLÉ ŠÍŘKY  200MM VČETNĚ MŘÍŽÍ</t>
  </si>
  <si>
    <t xml:space="preserve">ODVODŇOVACÍ ŽLABY - Odvodňovací žlab z polymerbetonu světlé šířky 200mm a hloubky 320mm, únosnost D 400,
OŽ-03-6,000m
OŽ-04-5,400m
OŽ-06-2,300m
OŽ-07-3,400m
OŽ-08-4,700m
OŽ-09-3,500m
OŽ-10-6,100m
OŽ-11-3,400m
 viz příloha č. 01 technická zpráva, 02 situace část 1-2,  03 vzorové příčné řezy,</t>
  </si>
  <si>
    <t>6+5,4+2,3+3,4+4,7+3,5+6,1+3,4 = 34,800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</si>
  <si>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</si>
  <si>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966138</t>
  </si>
  <si>
    <t>BOURÁNÍ KONSTRUKCÍ Z KAMENE NA MC S ODVOZEM DO 20KM</t>
  </si>
  <si>
    <t xml:space="preserve">Demolice stávající kamenné zídky
Kubatura vypočtena pomocí grafického softwaru AutoCad (z grafického výkresu)
 viz příloha č. 01 technická zpráva, 02 situace část 1-2,  03 vzorové příčné řezy, 04 charakteristické příčné řezy</t>
  </si>
  <si>
    <t>1*19+0,5*1,5*69 = 70,750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</si>
  <si>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</si>
  <si>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Demolice části stávajícího kamenného oplocení
Kubatura vypočtena pomocí grafického softwaru AutoCad (z grafického výkresu) 
 viz příloha č. 01 technická zpráva, 02 situace část 1-2,  03 vzorové příčné řezy, 04 charakteristické příčné řezy,</t>
  </si>
  <si>
    <t>4,5*2*0,5+7*0,5*0,5 = 6,250 [A]</t>
  </si>
  <si>
    <t>Odstranění stávajících sjezdů a chodníků z kamenných kostek
Kubatura vypočtena pomocí grafického softwaru AutoCad (z grafického výkresu)
 viz příloha č. 01 technická zpráva, 02 situace část 1-2,</t>
  </si>
  <si>
    <t>35*0,1 = 3,500 [A]</t>
  </si>
  <si>
    <t>96613B</t>
  </si>
  <si>
    <t>BOURÁNÍ KONSTRUKCÍ Z KAMENE NA MC - DOPRAVA</t>
  </si>
  <si>
    <t>dalších 11 km dopravy na skládku, k pol.č. 966138.1</t>
  </si>
  <si>
    <t>70,75*2,600*11 = 2023,450 [A]</t>
  </si>
  <si>
    <t>dalších 11 km dopravy na skládku, k pol.č. 966138.2</t>
  </si>
  <si>
    <t>6,25*2,600*11 = 178,750 [A]</t>
  </si>
  <si>
    <t>dalších 11 km dopravy na skládku, k pol.č. 966138.3</t>
  </si>
  <si>
    <t>3,5*2,600*11 = 100,100 [A]</t>
  </si>
  <si>
    <t>966158</t>
  </si>
  <si>
    <t>BOURÁNÍ KONSTRUKCÍ Z PROST BETONU S ODVOZEM DO 20KM</t>
  </si>
  <si>
    <t xml:space="preserve">Odstranění betonového lože betonového odvodňovacího žlabu
Kubatura vypočtena pomocí grafického softwaru AutoCad (z grafického výkresu)
 viz příloha č. 01 technická zpráva, 02 situace část 1-2,  03 vzorové příčné řezy, 04 charakteristické příčné řezy,</t>
  </si>
  <si>
    <t>0,2*(118,752+19,762+65,321) = 40,767 [A]</t>
  </si>
  <si>
    <t xml:space="preserve">Odstranění betonového odvodňovacího žlabu
Kubatura vypočtena pomocí grafického softwaru AutoCad (z grafického výkresu)
 viz příloha č. 01 technická zpráva, 02 situace část 1-2,  03 vzorové příčné řezy, 04 charakteristické příčné řezy,</t>
  </si>
  <si>
    <t>0,1*(118,752+19,762+65,321) = 20,384 [A]</t>
  </si>
  <si>
    <t xml:space="preserve">Odstranění stávající betonové přídlažby
Délka vypočtena pomocí grafického softwaru AutoCad (z grafického výkresu)
 viz příloha č. 01 technická zpráva, 02 situace část 1-2,  03 vzorové příčné řezy, 04 charakteristické příčné řezy,</t>
  </si>
  <si>
    <t>20*0,25*0,08 = 0,400 [A]</t>
  </si>
  <si>
    <t xml:space="preserve">Odstranění betonového lože přídlažby
Kubatura vypočtena pomocí grafického softwaru AutoCad (z grafického výkresu)
 viz příloha č. 01 technická zpráva, 02 situace část 1-2,  03 vzorové příčné řezy, 04 charakteristické příčné řezy,</t>
  </si>
  <si>
    <t>20*0,25*0,1 = 0,500 [A]</t>
  </si>
  <si>
    <t>96615B</t>
  </si>
  <si>
    <t>BOURÁNÍ KONSTRUKCÍ Z PROSTÉHO BETONU - DOPRAVA</t>
  </si>
  <si>
    <t>dalších 11 km dopravy na skládku, k pol.č. 966158.1</t>
  </si>
  <si>
    <t>40,767*2,300*11 = 1031,405 [A]</t>
  </si>
  <si>
    <t>dalších 11 km dopravy na skládku, k pol.č. 966158.2</t>
  </si>
  <si>
    <t>20,384*2,300*11 = 515,715 [A]</t>
  </si>
  <si>
    <t>dalších 11 km dopravy na skládku, k pol.č. 966158.3</t>
  </si>
  <si>
    <t>0,4*2,300*11 = 10,120 [A]</t>
  </si>
  <si>
    <t>dalších 11 km dopravy na skládku, k pol.č. 966158.4</t>
  </si>
  <si>
    <t>0,5*2,3*11 = 12,650 [A]</t>
  </si>
  <si>
    <t>96618</t>
  </si>
  <si>
    <t>BOURÁNÍ KONSTRUKCÍ KOVOVÝCH</t>
  </si>
  <si>
    <t xml:space="preserve">odstranění stávající ocelové výplně kamenného oplocení, včetně odvozu a likvidace v režii zhotovitele
Kubatura vypočtena pomocí grafického softwaru AutoCad (z grafického výkresu)
 viz příloha č. 01 technická zpráva, 02 situace část 1-2,  03 vzorové příčné řezy, 04 charakteristické příčné řezy,</t>
  </si>
  <si>
    <t>24*0,01 = 0,240 [A]</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</si>
  <si>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</si>
  <si>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SO 108</t>
  </si>
  <si>
    <t>CHODNÍKY,SJEZDY A PARKOVACÍ STÁNÍ NA SILNICI III/3983</t>
  </si>
  <si>
    <t>"`123738`"_x000d_
 434,425*2,000 = 868,850 [A]_x000d_
 "`132738`"_x000d_
 11,760*2,000 = 23,520 [B]_x000d_
 "`132838`"_x000d_
 5,040*2,000 = 10,080 [C]_x000d_
 celkem: A+B+C = 902,450 [D]</t>
  </si>
  <si>
    <t>"`113488`"_x000d_
 0,720*2,000 = 1,440 [A]_x000d_
 "`966158`"_x000d_
 14,000*2,300 = 32,200 [B]_x000d_
 "`966168`"_x000d_
 1,305*2,500 = 3,263 [C]_x000d_
 celkem: A+B+C = 36,903 [D]</t>
  </si>
  <si>
    <t xml:space="preserve">Kácení keřů v blízkosti stavby,  včetně odvozu a likvidace v režii zhotovitele
Viz příloha I.7-Dendrologický průzkum</t>
  </si>
  <si>
    <t>39 = 39,000 [A]</t>
  </si>
  <si>
    <t xml:space="preserve">Kácení stromů v blízkosti stavby,  včetně odvozu a likvidace v režii zhotovitele
Viz příloha I.7-Dendrologický průzkum</t>
  </si>
  <si>
    <t>4 = 4,000 [A]</t>
  </si>
  <si>
    <t xml:space="preserve">Odstranění stávající cementobetonové dlažby (předpoklad tl. 80mm)
Kubatura vypočtena pomocí grafického softwaru AutoCad (z grafického výkresu)
 viz příloha č. 01 technická zpráva, 02 situace,  04 charakteristické příčné řezy,</t>
  </si>
  <si>
    <t>9*0,08 = 0,720 [A]</t>
  </si>
  <si>
    <t>0,72*2,000*11 = 15,840 [A]</t>
  </si>
  <si>
    <t xml:space="preserve">Odhumusování plochy v tl. 150mm, která bude zasažena výkopovými pracemi a úpravou terénu včetně odvozu a uložení zeminy na deponii stavby pro další využítí (SO108 a další objekty)
Kubatura vypočtena pomocí grafického softwaru AutoCad (z grafického výkresu)
 viz příloha č. 01 technická zpráva, 02 situace,  04 charakteristické příčné řezy</t>
  </si>
  <si>
    <t>1680,5*0,15 = 252,075 [A]</t>
  </si>
  <si>
    <t xml:space="preserve">odkop pro chodníky
Kubatura vypočtena pomocí grafického softwaru AutoCad (z grafického výkresu) 
viz příloha č. 01 technická zpráva, 02 situace,  04 charakteristické příčné řezy,</t>
  </si>
  <si>
    <t>434,425 = 434,425 [A]</t>
  </si>
  <si>
    <t>434,425*11 = 4778,675 [A]</t>
  </si>
  <si>
    <t>KANALIZAČNÍ PŘÍPOJKY
OŽ-01-3,100m &gt; délka přípojky 7,85m (DN=150mm)
OŽ-02-4,700m &gt; délka přípojky 3,35m (DN=150mm)
viz příloha č. 01 technická zpráva, 02 situace,</t>
  </si>
  <si>
    <t>1,50*1,00*(7,85+3,35) = 16,800 [A]_x000d_
 A*0,70 = 11,760 [B]</t>
  </si>
  <si>
    <t>dalších 11 km dopravy na skládku k pol.č. 132738</t>
  </si>
  <si>
    <t>11,760*11 = 129,360 [A]</t>
  </si>
  <si>
    <t>1,50*1,00*(7,85+3,35) = 16,800 [A]_x000d_
 A*0,30 = 5,040 [B]</t>
  </si>
  <si>
    <t>dalších 11 km dopravy na skládku k pol.č. 132838</t>
  </si>
  <si>
    <t>5,040*11 = 55,440 [A]</t>
  </si>
  <si>
    <t>"`123738`"_x000d_
 434,425 = 434,425 [A]_x000d_
 "`132738`"_x000d_
 11,760 = 11,760 [B]_x000d_
 "`132838`"_x000d_
 5,040 = 5,040 [C]_x000d_
 celkem: A+B+C = 451,225 [D]</t>
  </si>
  <si>
    <t xml:space="preserve">Zásyp zeminou vhodnou do náspů - hutněno po vrstvách 300 na 100% PS
Kubatura vypočtena pomocí grafického softwaru AutoCad (z grafického výkresu)
 viz příloha č. 01 technická zpráva, 02 situace,  04 charakteristické příčné řezy,</t>
  </si>
  <si>
    <t>444,450 = 444,450 [A]</t>
  </si>
  <si>
    <t>Kanalizační přípojky, štěrkodrť 0/63
OŽ-01-3,100m &gt; délka přípojky 7,85m (DN=150mm)
OŽ-02-4,700m &gt; délka přípojky 3,35m (DN=150mm)
viz příloha č. 01 technická zpráva, 02 situace,</t>
  </si>
  <si>
    <t>(1,500-0,45-0,15)*1*(7,850+3,350) = 10,080 [A]</t>
  </si>
  <si>
    <t xml:space="preserve">Obsyb potrubí kanalizačních přípojek  štěrkopískem fr. 0/4 mm do výšky 30 cm nad vrcholem potrubí
Kubatura vypočtena pomocí grafického softwaru AutoCad (z grafického výkresu)
 viz příloha č. 01 technická zpráva, 02 situace,  04 charakteristické příčné řezy,</t>
  </si>
  <si>
    <t>0,45*1,00*(7,850+3,350) = 5,040 [A]</t>
  </si>
  <si>
    <t xml:space="preserve">ÚPRAVA Č.5 - Úprava a zhutnění zemní pláně
Plocha vypočtena pomocí grafického softwaru AutoCad (z grafického výkresu)
 viz příloha č. 01 technická zpráva, 02 situace,  03 vzorové příčné řezy, 04 charakteristické příčné řezy,</t>
  </si>
  <si>
    <t>1030,527+44,081+13,5 = 1088,108 [A]</t>
  </si>
  <si>
    <t xml:space="preserve">ÚPRAVA Č.6 - Úprava a zhutnění zemní pláně
Plocha vypočtena pomocí grafického softwaru AutoCad (z grafického výkresu)
 viz příloha č. 01 technická zpráva, 02 situace,  03 vzorové příčné řezy, 04 charakteristické příčné řezy,</t>
  </si>
  <si>
    <t>278,103+12,041 = 290,144 [A]</t>
  </si>
  <si>
    <t xml:space="preserve">GABIONOVÁ ZEĎ - Úprava a zhutnění základové spáry
Plocha vypočtena pomocí grafického softwaru AutoCad (z grafického výkresu)
 viz příloha č. 01 technická zpráva, 02 situace,  03 vzorové příčné řezy, 04 charakteristické příčné řezy</t>
  </si>
  <si>
    <t>10,45*1,9 = 19,855 [A]</t>
  </si>
  <si>
    <t xml:space="preserve">Svahové úpravy
Plocha vypočtena pomocí grafického softwaru AutoCad (z grafického výkresu)
 viz příloha č. 01 technická zpráva, 02 situace,  03 vzorové příčné řezy, 04 charakteristické příčné řezy</t>
  </si>
  <si>
    <t>979,229 = 979,229 [A]</t>
  </si>
  <si>
    <t xml:space="preserve">Ohumusování svahů v  tl. 150mm (využita humózní zemina z pol. č. 121101)
Plocha vypočtena pomocí grafického softwaru AutoCad (z grafického výkresu)
 viz příloha č. 01 technická zpráva, 02 situace,  03 vzorové příčné řezy, 04 charakteristické příčné řezy,</t>
  </si>
  <si>
    <t xml:space="preserve">osetí svahů travním semenem
Plocha vypočtena pomocí grafického softwaru AutoCad (z grafického výkresu)
 viz příloha č. 01 technická zpráva, 02 situace,  03 vzorové příčné řezy, 04 charakteristické příčné řezy,</t>
  </si>
  <si>
    <t>Údržba založeného travního porostu, k pol.č. 18241
Plocha vypočtena pomocí grafického softwaru AutoCad (z grafického výkresu)</t>
  </si>
  <si>
    <t>44 = 44,000 [A]</t>
  </si>
  <si>
    <t>Základy</t>
  </si>
  <si>
    <t>21361</t>
  </si>
  <si>
    <t>DRENÁŽNÍ VRSTVY Z GEOTEXTILIE</t>
  </si>
  <si>
    <t xml:space="preserve">Filtrační geotextílie 300g/m2 za rubem gabionové zdi
Plocha vypočtena pomocí grafického softwaru AutoCad (z grafického výkresu)
 viz příloha č. 01 technická zpráva, 02 situace,  03 vzorové příčné řezy, 04 charakteristické příčné řezy,</t>
  </si>
  <si>
    <t>9,45*1+11,45*2 = 32,350 [A]</t>
  </si>
  <si>
    <t>Položka zahrnuje:
- dodávku předepsané geotextilie (včetně nutných přesahů) pro drenážní vrstvu, včetně mimostaveništní a vnitrostaveništní dopravy
- provedení drenážní vrstvy předepsaných rozměrů a předepsaného tvaru</t>
  </si>
  <si>
    <t>3272B7</t>
  </si>
  <si>
    <t>ZDI OPĚR, ZÁRUB, NÁBŘEŽ Z GABIONŮ SYPANÝCH, DRÁT O4,0MM, POVRCHOVÁ ÚPRAVA Zn + Al</t>
  </si>
  <si>
    <t xml:space="preserve">Opěrná zeď z gabionových košů
Kubatura vypočtena pomocí grafického softwaru AutoCad (z grafického výkresu)
Příplatek za ruční vyskládání pohledové strany gabionů
 viz příloha č. 01 technická zpráva, 02 situace,  03 vzorové příčné řezy, 04 charakteristické příčné řezy</t>
  </si>
  <si>
    <t>2,000*1,000*10,450 = 20,900 [A]</t>
  </si>
  <si>
    <t>- položka zahrnuje dodávku a osazení drátěných košů s výplní lomovým kamenem.</t>
  </si>
  <si>
    <t>431366</t>
  </si>
  <si>
    <t>VÝZTUŽ SCHODIŠŤ KONSTR Z KARI SÍTÍ</t>
  </si>
  <si>
    <t>ŽELEZOBETONOVÉ SCHODY - Betonářská výztuž B500B - KARI síť R8, rozměr oka 100x100mm, k pol.č. 434324
Hmotnost vypočtena pomocí grafického softwaru AutoCad (z grafického výkresu)
 viz příloha č. 01 technická zpráva, 02 situace,</t>
  </si>
  <si>
    <t>0,02*1,74*7,85 = 0,273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</si>
  <si>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</si>
  <si>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434324</t>
  </si>
  <si>
    <t>SCHODIŠŤOVÉ STUPNĚ, ZE ŽELEZOBETONU DO C25/30 (B30)</t>
  </si>
  <si>
    <t>ŽELEZOBETONOVÉ SCHODY - Beton C25/30-XF1, v km 0,04516 vpravo 2 schody, v km 0,06115 vpravo 2 schody
Kubatura vypočtena pomocí grafického softwaru AutoCad (z grafického výkresu)
 viz příloha č. 01 technická zpráva, 02 situace,</t>
  </si>
  <si>
    <t>0,600*(1,6+1,3) = 1,740 [A]</t>
  </si>
  <si>
    <t xml:space="preserve">GABIONOVÁ ZEĎ - Podkladní beton C12/15-X0 tl. 150mm
Kubatura vypočtena pomocí grafického softwaru AutoCad (z grafického výkresu)
 viz příloha č. 01 technická zpráva, 02 situace,  03 vzorové příčné řezy, 04 charakteristické příčné řezy</t>
  </si>
  <si>
    <t>1,30*10,45*0,15 = 2,038 [A]</t>
  </si>
  <si>
    <t>ODVODŇOVACÍ ŽLABY - Betonové lože C20/25-XF3
Kubatura vypočtena pomocí grafického softwaru AutoCad (z grafického výkresu)
 viz příloha č. 01 technická zpráva, 02 situace,</t>
  </si>
  <si>
    <t>0,10*(3,10+4,70) = 0,780 [A]</t>
  </si>
  <si>
    <t>KANALIZAČNÍ PŘÍPOJKY - Pískové lože frakce 0/4mm kanalizačních přípojek, tl. 150mm
Kubatura vypočtena pomocí grafického softwaru AutoCad (z grafického výkresu)
 viz příloha č. 01 technická zpráva, 02 situace,</t>
  </si>
  <si>
    <t>0,15*(7,85+3,35) = 1,680 [A]</t>
  </si>
  <si>
    <t>NAPOJENÍ NA STÁVAJÍCÍ STAV - Přeskládání stávající cementobetonové dlažby včetně dodání materiálu pro lože
Plocha vypočtena pomocí grafického softwaru AutoCad (z grafického výkresu)
 viz příloha č. 01 technická zpráva, 02 situace,</t>
  </si>
  <si>
    <t>5 = 5,000 [A]</t>
  </si>
  <si>
    <t xml:space="preserve">ÚPRAVA Č.5 - Podkladní vrstva - Štěrkodrť ŠDB 0/32 tl. 150mm + hutnění
Plocha vypočtena pomocí grafického softwaru AutoCad (z grafického výkresu)
 viz příloha č. 01 technická zpráva, 02 situace,  03 vzorové příčné řezy, 04 charakteristické příčné řezy,</t>
  </si>
  <si>
    <t>1 030,527+44,081+13,5 = 0 [A]_x000d_
 ostrůvek: 17,55 = 17,550 [B]_x000d_
 celkem: A+B = 0,000 [C]</t>
  </si>
  <si>
    <t>VOZOVKOVÉ VRSTVY ZE ŠTĚRKODRTI TL. 250MM</t>
  </si>
  <si>
    <t xml:space="preserve">ÚPRAVA Č.6 - Podkladní vrstva - Štěrkodrť ŠDB 0/32 tl. 250mm + hutnění
Plocha vypočtena pomocí grafického softwaru AutoCad (z grafického výkresu)
 viz příloha č. 01 technická zpráva, 02 situace,  03 vzorové příčné řezy, 04 charakteristické příčné řezy,</t>
  </si>
  <si>
    <t xml:space="preserve">ÚPRAVA Č.5 - Cementobetonová dlažba tl. 60mm, odstín šedá
Plocha vypočtena pomocí grafického softwaru AutoCad (z grafického výkresu)
Lože z hrubého drceného kameniva frakce 6/8 tl. 30mm
 viz příloha č. 01 technická zpráva, 02 situace,  03 vzorové příčné řezy, 04 charakteristické příčné řezy,</t>
  </si>
  <si>
    <t>1030,527 = 1030,527 [A]_x000d_
 ostrůvek: 14,75 = 14,750 [B]_x000d_
 celkem: A+B = 1045,277 [C]</t>
  </si>
  <si>
    <t xml:space="preserve">ÚPRAVA Č.5 - Cementobetonová dlažba tl. 60mm, odstín kontrastní
Plocha vypočtena pomocí grafického softwaru AutoCad (z grafického výkresu)
Lože z hrubého drceného kameniva frakce 6/8 tl. 30mm
 viz příloha č. 01 technická zpráva, 02 situace,  03 vzorové příčné řezy, 04 charakteristické příčné řezy,</t>
  </si>
  <si>
    <t xml:space="preserve">ÚPRAVA Č.6 - Cementobetonová dlažba tl. 80mm, odstín šedá
Plocha vypočtena pomocí grafického softwaru AutoCad (z grafického výkresu)
Lože z hrubého drceného kameniva frakce 6/8 tl. 40mm
 viz příloha č. 01 technická zpráva, 02 situace,  03 vzorové příčné řezy, 04 charakteristické příčné řezy,</t>
  </si>
  <si>
    <t>278,103 = 278,103 [A]</t>
  </si>
  <si>
    <t xml:space="preserve">ÚPRAVA Č.5 - Cementobetonová dlažba tl. 60mm, odstín červená, reliéfní
Plocha vypočtena pomocí grafického softwaru AutoCad (z grafického výkresu)
Lože z hrubého drceného kameniva frakce 6/8 tl. 30mm
 viz příloha č. 01 technická zpráva, 02 situace,  03 vzorové příčné řezy, 04 charakteristické příčné řezy,</t>
  </si>
  <si>
    <t>44,081 = 44,081 [A]_x000d_
 ostrůvek: 2,8 = 2,800 [B]_x000d_
 celkem: A+B = 46,881 [C]</t>
  </si>
  <si>
    <t xml:space="preserve">ÚPRAVA Č.6 - Cementobetonová dlažba tl. 80mm, odstín červená, reliéfní
Plocha vypočtena pomocí grafického softwaru AutoCad (z grafického výkresu)
Lože z hrubého drceného kameniva frakce 6/8 tl. 40mm
 viz příloha č. 01 technická zpráva, 02 situace,  03 vzorové příčné řezy, 04 charakteristické příčné řezy,</t>
  </si>
  <si>
    <t>12,041 = 12,041 [A]</t>
  </si>
  <si>
    <t>75L3AX</t>
  </si>
  <si>
    <t>INFORMAČNÍ PRVEK, - MONTÁŽ</t>
  </si>
  <si>
    <t>MĚSTSKÝ MOBILIÁŘ - opětovná montáž stávajících obecních informačních tabulí</t>
  </si>
  <si>
    <t>1+1 = 2,000 [A]</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</si>
  <si>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</si>
  <si>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75L3AY</t>
  </si>
  <si>
    <t>INFORMAČNÍ PRVEK, - DEMONTÁŽ</t>
  </si>
  <si>
    <t xml:space="preserve">MĚSTSKÝ MOBILIÁŘ - Demontáž  stávajících obecních informačních tabulí a uskladnění pro opětovnou 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</si>
  <si>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</si>
  <si>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 xml:space="preserve">KANALIZAČNÍ PŘÍPOJKY- montáž trub z polypropylenu (PP), trouby oboustranně hladké třívrstvé, tuhost SN 12,  gumový kroužek, DN 150,
OŽ-01-3,100m &gt; délka přípojky 7,85m (DN=150mm)
OŽ-02-4,700m &gt; délka přípojky 3,35m (DN=150mm)
zaměřeno na stavbě a acad, 
viz příloha č. 01 technická zpráva, 02 situace,</t>
  </si>
  <si>
    <t>7,85+3,35 = 11,200 [A]</t>
  </si>
  <si>
    <t>INŽENÝRSKÉ SÍTĚ - Výšková úprava krycích znaků stávajících inženýrských sítí, zaměřeno na stavbě,</t>
  </si>
  <si>
    <t>7 = 7,000 [A]</t>
  </si>
  <si>
    <t>SVISLÉ DOPRAVNÍ ZNAČENÍ - Dodávka a montáž (veškeré prvky svislého dopravního značení budou opatřeny pozinkováním)
IP11c-Parkoviště (podélné stání)
IP12-Vyhrazené parkoviště
viz příloha č. 01 technická zpráva, 02 situace,</t>
  </si>
  <si>
    <t>1+1 = 2,000 [A]_x000d_
 ostrůvekC4a: 2 = 2,000 [B]_x000d_
 celkem: A+B = 4,000 [C]</t>
  </si>
  <si>
    <t>k pol.č. 914111</t>
  </si>
  <si>
    <t>1+1 = 2,000 [A]_x000d_
 ostrůvek: 2 = 2,000 [B]_x000d_
 celkem: A+B = 4,000 [C]</t>
  </si>
  <si>
    <t>DOPRAVNÍ ZNAČENÍ - Vodorovné dopravní značení - Stání podélné - V10a - 0,125 - 1. značení barvou
Plocha vypočtena pomocí grafického softwaru AutoCad (z grafického výkresu)
viz příloha č. 01 technická zpráva, 02 situace,</t>
  </si>
  <si>
    <t>0,125*9*2 = 2,250 [A]</t>
  </si>
  <si>
    <t>DOPRAVNÍ ZNAČENÍ - Vodorovné dopravní značení - Vyhrazené parkoviště pro vozidlo přepravující OTP nebo OTPP - V10f - 0,25 - 1. značení barvou
Plocha vypočtena pomocí grafického softwaru AutoCad (z grafického výkresu)
viz příloha č. 01 technická zpráva, 02 situace,</t>
  </si>
  <si>
    <t>DOPRAVNÍ ZNAČENÍ - Vodorovné dopravní značení - Stání podélné - V10a - 0,125 - 2. značení strukturovaným plastem
Plocha vypočtena pomocí grafického softwaru AutoCad (z grafického výkresu)
viz příloha č. 01 technická zpráva, 02 situace,</t>
  </si>
  <si>
    <t>0,125*2*9 = 2,250 [A]</t>
  </si>
  <si>
    <t>DOPRAVNÍ ZNAČENÍ - Vodorovné dopravní značení - Vyhrazené parkoviště pro vozidlo přepravující OTP nebo OTPP - V4 - 0,25 - 2. značení strukturovaným plastem
Plocha vypočtena pomocí grafického softwaru AutoCad (z grafického výkresu)
viz příloha č. 01 technická zpráva, 02 situace,</t>
  </si>
  <si>
    <t xml:space="preserve">Chodníkové obrubníky 100x250x1000mm,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</si>
  <si>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522,7 = 522,700 [A]_x000d_
 ostrůvek: 4 = 4,000 [B]_x000d_
 celkem: A+B = 526,700 [C]</t>
  </si>
  <si>
    <t>stezka z chodníkových obrub 100x200x1000mm včetně šteřkopískového lože tl. 150 mm kladených na ležato jako spojka z MPP k potravinám</t>
  </si>
  <si>
    <t>13 = 13,000 [A]</t>
  </si>
  <si>
    <t xml:space="preserve">Silniční obrubníky 150x250x1000mm,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</si>
  <si>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63 = 63,000 [A]_x000d_
 ostrůvek: 18 = 18,000 [B]_x000d_
 celkem: A+B = 81,000 [C]</t>
  </si>
  <si>
    <t xml:space="preserve">Silniční obrubníky nájezdové 150x150x1000mm, včetně betonového lože i boční betonové opěrky z C20/25 - XF3
Délka vypočtena pomocí grafického softwaru AutoCad (z grafického výkresu)
 viz příloha č. 01 technická zpráva, 02 situace,  03 vzorové příčné řezy, 04 charakteristické příčné řezy,</t>
  </si>
  <si>
    <t>2 = 2,000 [A]_x000d_
 ostrůvek: 7 = 7,000 [B]_x000d_
 celkem: A+B = 9,000 [C]</t>
  </si>
  <si>
    <t>ŽLABY Z DÍLCŮ Z POLYMERBETONU SVĚTLÉ ŠÍŘKY DO 200MM VČETNĚ MŘÍŽÍ</t>
  </si>
  <si>
    <t xml:space="preserve">ODVODŇOVACÍ ŽLABY - Odvodňovací žlab z polymerbetonu světlé šířky 200mm a hloubky 320mm, únosnost D 400,
OŽ-01-3,100m
OŽ-02-4,700m
 viz příloha č. 01 technická zpráva, 02 situace,  03 vzorové příčné řezy, 04 charakteristické příčné řezy,</t>
  </si>
  <si>
    <t>3,10+4,70 = 7,800 [A]</t>
  </si>
  <si>
    <t>93767</t>
  </si>
  <si>
    <t>MOBILIÁŘ - PŘÍSTŘEŠKY PRO ZASTÁVKY VEŘEJNÉ DOPRAVY</t>
  </si>
  <si>
    <t>ZASTÁVKOVÉ PŘÍSTŘEŠKY - dodávka a osazení 2 kusů nových zastávkových přístřešků se zadní stěnou a dvěma boky krytými bezpečnostním sklem, 
šíře 2500 mm, výška 2680 mm, hloubka 1560 mm,</t>
  </si>
  <si>
    <t>2 = 2,000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</si>
  <si>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</si>
  <si>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94817</t>
  </si>
  <si>
    <t>DOČASNÉ KONSTRUKCE Z OCEL NOSNÍKŮ VČET ODSTRAN</t>
  </si>
  <si>
    <t>ZASTÁVKOVÉ PŘÍSTŘEŠKY - Odstranění, uskladnění a následná montáž 1 kusu stávajícího zastávkového přístřešku na nový autobusový terminál
zaměřeno na stavbě</t>
  </si>
  <si>
    <t>Položka zahrnuje demontáž, naložení, odvoz, složení a opětovnou montáž</t>
  </si>
  <si>
    <t>Odstranění stávajících zpevněných sjezdů
Kubatura vypočtena pomocí grafického softwaru AutoCad (z grafického výkresu), zaměřeno na stavbě,</t>
  </si>
  <si>
    <t>0,2*(49+21) = 14,000 [A]</t>
  </si>
  <si>
    <t>dalších 11 km dopravy na skládku k pol.č. 966158</t>
  </si>
  <si>
    <t>14*2,300*11 = 354,200 [A]</t>
  </si>
  <si>
    <t>966168</t>
  </si>
  <si>
    <t>BOURÁNÍ KONSTRUKCÍ ZE ŽELEZOBETONU S ODVOZEM DO 20KM</t>
  </si>
  <si>
    <t>Odstranění stávajících schodů
Kubatura vypočtena pomocí grafického softwaru AutoCad (z grafického výkresu), zaměřeno na stavbě</t>
  </si>
  <si>
    <t>0,45*(1,600+1,300) = 1,305 [A]</t>
  </si>
  <si>
    <t>96616B</t>
  </si>
  <si>
    <t>BOURÁNÍ KONSTRUKCÍ ZE ŽELEZOBETONU - DOPRAVA</t>
  </si>
  <si>
    <t>dalších 11 km dopravy na skládku k pol.č. 966168</t>
  </si>
  <si>
    <t>1,305*2,500*11 = 35,888 [A]</t>
  </si>
  <si>
    <t>SO 302</t>
  </si>
  <si>
    <t>PŘÍPOJKY DEŠŤOVÉ KANALIZACE</t>
  </si>
  <si>
    <t>"`132738`"_x000d_
 191,597*2,000 = 383,194 [A]_x000d_
 "`132838`"_x000d_
 82,113*2,000 = 164,226 [B]_x000d_
 celkem: A+B = 547,420 [C]</t>
  </si>
  <si>
    <t xml:space="preserve">zaměřeno na stavbě a acad, viz příloha č. 01 technická zpráva, 02 situace, 03-11 podélný profil - přípojka DP 2.1-2.9; 
 12-15 podélný profil - přípojka DP 3.1-3.4;  16 uložení kanalizačního plastového potrubí,</t>
  </si>
  <si>
    <t>110,590*1,1*2,25 = 273,710 [A]_x000d_
 A*0,70 = 191,597 [B]</t>
  </si>
  <si>
    <t>191,597*11 = 2107,567 [A]</t>
  </si>
  <si>
    <t>110,590*1,1*2,25 = 273,710 [A]_x000d_
 A*0,30 = 82,113 [B]</t>
  </si>
  <si>
    <t>82,113*11 = 903,243 [A]</t>
  </si>
  <si>
    <t>"`132738`"_x000d_
 191,597 = 191,597 [A]_x000d_
 "`132838`"_x000d_
 82,113 = 82,113 [B]_x000d_
 celkem: A+B = 273,710 [C]</t>
  </si>
  <si>
    <t xml:space="preserve">štěrkodrť 0/63
zaměřeno na stavbě a acad, viz příloha č. 01 technická zpráva, 02 situace, 03-11 podélný profil - přípojka DP 2.1-2.9; 
 12-15 podélný profil - přípojka DP 3.1-3.4;  16 uložení kanalizačního plastového potrubí,</t>
  </si>
  <si>
    <t>273,710-18,247-54,742 = 200,721 [A]</t>
  </si>
  <si>
    <t xml:space="preserve">obsyp potrubí štěrkopískem fr. 0/4 mm do výšky 30 cm nad vrcholem potrubí
zaměřeno na stavbě a acad, viz příloha č. 01 technická zpráva, 02 situace, 03-11 podélný profil - přípojka DP 2.1-2.9; 
 12-15 podélný profil - přípojka DP 3.1-3.4;  16 uložení kanalizačního plastového potrubí,</t>
  </si>
  <si>
    <t>110,590*1,1*0,45 = 54,742 [A]</t>
  </si>
  <si>
    <t xml:space="preserve">Lože pod potrubí z kameniva těženého 0 - 4 mm,
zaměřeno na stavbě a acad, viz příloha č. 01 technická zpráva, 02 situace, 03-11 podélný profil - přípojka DP 2.1-2.9; 
 12-15 podélný profil - přípojka DP 3.1-3.4;  16 uložení kanalizačního plastového potrubí,</t>
  </si>
  <si>
    <t>110,590*1,1*0,15 = 18,247 [A]</t>
  </si>
  <si>
    <t>702111</t>
  </si>
  <si>
    <t>KABELOVÝ ŽLAB ZEMNÍ VČETNĚ KRYTU SVĚTLÉ ŠÍŘKY DO 120 MM</t>
  </si>
  <si>
    <t>Dodatečná ochrana kabelů tvárnicemi
zaměřeno na stavbě a acad, viz příloha č. 01 technická zpráva, 02 situace, 03-11 podélný profil - přípojka DP 2.1-2.9; 
 12-15 podélný profil - přípojka DP 3.1-3.4;</t>
  </si>
  <si>
    <t>37,5 = 37,500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</si>
  <si>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</si>
  <si>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709110</t>
  </si>
  <si>
    <t>PROVIZORNÍ ZAJIŠTĚNÍ KABELU VE VÝKOPU</t>
  </si>
  <si>
    <t>Dočasné zajištění kabelů - do počtu 3 kabelů
14 kusů, celková délka =37,500 m
zaměřeno na stavbě a acad, viz příloha č. 01 technická zpráva, 02 situace, 03-11 podélný profil - přípojka DP 2.1-2.9; 
 12-15 podélný profil - přípojka DP 3.1-3.4;</t>
  </si>
  <si>
    <t>14 = 14,000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</si>
  <si>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</si>
  <si>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</si>
  <si>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</si>
  <si>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Dočasné zajištění beton.a plast. potrubí do DN 200
2kusy v délce 16,50+15,0=31,50 m
zaměřeno na stavbě a acad, viz příloha č. 01 technická zpráva, 02 situace, 03-11 podélný profil - přípojka DP 2.1-2.9; 
 12-15 podélný profil - přípojka DP 3.1-3.4;</t>
  </si>
  <si>
    <t>Dočasné zajištění beton.a plast.potrubí DN 200-500
1 kus v délce 19,500 m
zaměřeno na stavbě a acad, viz příloha č. 01 technická zpráva, 02 situace, 03-11 podélný profil - přípojka DP 2.1-2.9; 
 12-15 podélný profil - přípojka DP 3.1-3.4;</t>
  </si>
  <si>
    <t>POTRUBÍ Z TRUB PLASTOVÝCH TLAKOVÝCH HRDLOVÝCH DN DO 150MM</t>
  </si>
  <si>
    <t xml:space="preserve">Montáž trub z polypropylenu (PP), trouby oboustranně hladké třívrstvé, tuhost SN 12,  gumový kroužek, DN 150,
zaměřeno na stavbě a acad, viz příloha č. 01 technická zpráva, 02 situace, 03-11 podélný profil - přípojka DP 2.1-2.9; 
 12-15 podélný profil - přípojka DP 3.1-3.4;  16 uložení kanalizačního plastového potrubí,</t>
  </si>
  <si>
    <t>8,50+18,21+7,42+7,87+7,30+3,14+3,46+6,55+6,30+6,26+7,06+9,53+6,50+12,49 = 110,590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</si>
  <si>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</si>
  <si>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899309</t>
  </si>
  <si>
    <t>DOPLŇKY NA POTRUBÍ - VÝSTRAŽNÁ FÓLIE</t>
  </si>
  <si>
    <t xml:space="preserve">Fólie výstražná z PVC  šířka 30 cm, k pol.č. 702111 (červená),  87133 (šedá),</t>
  </si>
  <si>
    <t>110,590+37,500 = 148,090 [A]</t>
  </si>
  <si>
    <t>- Položka zahrnuje veškerý materiál, výrobky a polotovary, včetně mimostaveništní a vnitrostaveništní dopravy (rovněž přesuny), včetně naložení a složení,případně s uložením.</t>
  </si>
  <si>
    <t>899632</t>
  </si>
  <si>
    <t>ZKOUŠKA VODOTĚSNOSTI POTRUBÍ DN 150MM</t>
  </si>
  <si>
    <t>k pol.č. 87133</t>
  </si>
  <si>
    <t>110,59 = 110,590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</si>
  <si>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</si>
  <si>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899901</t>
  </si>
  <si>
    <t>PŘEPOJENÍ PŘÍPOJEK</t>
  </si>
  <si>
    <t>přepojení uliční vpusti
zaměřeno na stavbě a acad, viz příloha č. 01 technická zpráva, 02 situace,</t>
  </si>
  <si>
    <t>položka zahrnuje řez na potrubí, dodání a osazení příslušných tvarovek a armatur</t>
  </si>
  <si>
    <t>SO 352</t>
  </si>
  <si>
    <t>ÚPRAVA STUDNY</t>
  </si>
  <si>
    <t>zemina a kamení</t>
  </si>
  <si>
    <t>"`131738`"_x000d_
 1,530 m3*2,000 t/m3 = 3,060 [A]</t>
  </si>
  <si>
    <t>"`966158.1`"_x000d_
 0,09*2,30 = 0,207 [A]_x000d_
 "`966158.2`"_x000d_
 0,16*2,30 = 0,368 [B]_x000d_
 celkem: A+B = 0,575 [C]</t>
  </si>
  <si>
    <t>131738</t>
  </si>
  <si>
    <t>HLOUBENÍ JAM ZAPAŽ I NEPAŽ TŘ. I, ODVOZ DO 20KM</t>
  </si>
  <si>
    <t>Výkop zeminy pro stavební jámu v zemině tř. I.
zaměřeno na stavbě, viz SO 352</t>
  </si>
  <si>
    <t>1,365+0,165 = 1,530 [A]</t>
  </si>
  <si>
    <t>13173B</t>
  </si>
  <si>
    <t>HLOUBENÍ JAM ZAPAŽ I NEPAŽ TŘ. I - DOPRAVA</t>
  </si>
  <si>
    <t>dalších 11 km dopravy na skládku, k pol.č. 131738</t>
  </si>
  <si>
    <t>1,53*11 = 16,830 [A]</t>
  </si>
  <si>
    <t>"`131738`"_x000d_
 1,53 = 1,530 [A]</t>
  </si>
  <si>
    <t xml:space="preserve">Zásyp zeminou vhodnou do náspu, hutněna max po vrstvách tl. 300 mm
zaměřeno na stavbě, viz SO 352  příloha č.1 přehledné výkresy</t>
  </si>
  <si>
    <t>6</t>
  </si>
  <si>
    <t>Úpravy povrchů, podlahy, výplně otvorů</t>
  </si>
  <si>
    <t>626211</t>
  </si>
  <si>
    <t>REPROFILACE VODOROVNÝCH PLOCH SHORA SANAČNÍ MALTOU JEDNOVRST TL 10MM</t>
  </si>
  <si>
    <t>sanační omítka vodorovných a svislých ploch - k pol.č. 711111
zaměřeno na stavbě, viz SO 352 příloha č.1 přehledné výkresy</t>
  </si>
  <si>
    <t>1,854+0,354+0,106+0,33 = 2,644 [A]</t>
  </si>
  <si>
    <t>položka zahrnuje:
dodávku veškerého materiálu potřebného pro předepsanou úpravu v předepsané kvalitě
nutné vyspravení podkladu, případně zatření spar zdiva
položení vrstvy v předepsané tloušťce</t>
  </si>
  <si>
    <t>711111</t>
  </si>
  <si>
    <t>IZOLACE BĚŽNÝCH KONSTRUKCÍ PROTI ZEMNÍ VLHKOSTI ASFALTOVÝMI NÁTĚRY</t>
  </si>
  <si>
    <t xml:space="preserve">Nátěr antikorozní betonových povrchů - Np+2xNa 
zaměřeno na stavbě, viz SO 352  příloha č.1 přehledné výkresy</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</si>
  <si>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</si>
  <si>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89911E</t>
  </si>
  <si>
    <t>LITINOVÝ POKLOP B125</t>
  </si>
  <si>
    <t xml:space="preserve">Poklop kanalizační šachtový 625/750 x 125mm, pro zatížení B125 (12,500 t ),
zaměřeno na stavbě, viz SO 352  příloha č.1 přehledné výkresy</t>
  </si>
  <si>
    <t>Položka zahrnuje dodávku a osazení předepsaného poklopu včetně rámu</t>
  </si>
  <si>
    <t>89914</t>
  </si>
  <si>
    <t>ŠACHTOVÉ BETONOVÉ SKRUŽE SAMOSTATNÉ</t>
  </si>
  <si>
    <t xml:space="preserve">Skruž betonová šachetní, se stupadly 1000x250x90mm
zaměřeno na stavbě, viz SO 352  příloha č.1 přehledné výkresy</t>
  </si>
  <si>
    <t xml:space="preserve">Zákrytová deska šachetní 1000/625x100x90mm
zaměřeno na stavbě, viz SO 352  příloha č.1 přehledné výkresy</t>
  </si>
  <si>
    <t xml:space="preserve">Prstenec betonový vyrovnávací 1kus 625x80x90mm, 1kus 625x60x90 mm,
zaměřeno na stavbě, viz SO 352  příloha č.1 přehledné výkresy</t>
  </si>
  <si>
    <t>Odstranění stávajícího betonového poklopu
zaměřeno na stavbě, viz SO 352</t>
  </si>
  <si>
    <t>1,131*0,08 = 0,090 [A]</t>
  </si>
  <si>
    <t>Odstranění stávajících betonových skruží
zaměřeno na stavbě, viz SO 352</t>
  </si>
  <si>
    <t>0,32*0,5 = 0,160 [A]</t>
  </si>
  <si>
    <t>dalších 11 km dopravy na skládku k pol.č.966158.1</t>
  </si>
  <si>
    <t>0,090*2,300*11 = 2,277 [A]</t>
  </si>
  <si>
    <t>dalších 11 km dopravy na skládku k pol.č.966158.2</t>
  </si>
  <si>
    <t>0,160*2,300*11 = 4,048 [A]</t>
  </si>
  <si>
    <t>SO 451</t>
  </si>
  <si>
    <t>VEŘEJNÉ OSVĚTLENÍ</t>
  </si>
  <si>
    <t>"`131738`"_x000d_
 57,00*2,00 = 114,000 [A]_x000d_
 "`132738`"_x000d_
 291,00*2,00 = 582,000 [B]_x000d_
 celkem: A+B = 696,000 [C]</t>
  </si>
  <si>
    <t>"`113438`"_x000d_
 19,50*2,400 t/m3 = 46,800 [A]</t>
  </si>
  <si>
    <t>11110</t>
  </si>
  <si>
    <t>ODSTRANĚNÍ TRAVIN</t>
  </si>
  <si>
    <t>včetně odvozu a likvidace v režii zhotovitele
zaměřeno na stavbě a acad, viz příloha č. 01 technická zpráva, 02 situace,</t>
  </si>
  <si>
    <t>428 = 428,000 [A]</t>
  </si>
  <si>
    <t>odstranění a likvidace travin bez ohledu na způsob provedení
přemístění travin s uložením na hromady</t>
  </si>
  <si>
    <t>113438</t>
  </si>
  <si>
    <t>ODSTRAN KRYTU ZPEVNĚNÝCH PLOCH S ASFALT POJIVEM VČET PODKLADU, ODVOZ DO 20KM</t>
  </si>
  <si>
    <t>zaměřeno na stavbě a acad, viz příloha č. 01 technická zpráva, 02 situace, 11 příčné řezy uložení kabelů</t>
  </si>
  <si>
    <t>19,500 = 19,500 [A]</t>
  </si>
  <si>
    <t>11343B</t>
  </si>
  <si>
    <t>ODSTRAN KRYTU ZPEVNĚNÝCH PLOCH S ASFALT POJIVEM VČET PODKLADU - DOPRAVA</t>
  </si>
  <si>
    <t>dalších 11 km dopravy k pol.č. 113438</t>
  </si>
  <si>
    <t>19,5*2,4*11 = 514,800 [A]</t>
  </si>
  <si>
    <t>zaměřeno na stavbě a acad, viz příloha č. 01 technická zpráva, 02 situace, 10 řezy základy osvětlovacích stožárů</t>
  </si>
  <si>
    <t>57,00 = 57,000 [A]</t>
  </si>
  <si>
    <t>57,00*11 = 627,000 [A]</t>
  </si>
  <si>
    <t>291,00 = 291,000 [A]</t>
  </si>
  <si>
    <t>291,00*11 = 3201,000 [A]</t>
  </si>
  <si>
    <t>"`131738`"_x000d_
 57,00 = 57,000 [A]_x000d_
 "`132738`"_x000d_
 291,00 = 291,000 [B]_x000d_
 celkem: A+B = 348,000 [C]</t>
  </si>
  <si>
    <t>obsypy, zásypy, kamenná drť fr. 0/16 mm (prosívka, odval) 
zaměřeno na stavbě a acad, viz příloha č. 01 technická zpráva, 02 situace, 10 řezy základy osvětlovacích stožárů, 11 příčné řezy uložení kabelů</t>
  </si>
  <si>
    <t>250,50 = 250,500 [A]</t>
  </si>
  <si>
    <t>18090</t>
  </si>
  <si>
    <t>VŠEOBECNÉ ÚPRAVY OSTATNÍCH PLOCH</t>
  </si>
  <si>
    <t>zaměřeno na stavbě a acad, viz příloha č. 01 technická zpráva, 02 situace,</t>
  </si>
  <si>
    <t>905 = 905,000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</si>
  <si>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</si>
  <si>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</si>
  <si>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</si>
  <si>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včetně všeobecného vyklizení ploch
 zaměřeno na stavbě a acad, viz příloha č. 01 technická zpráva, 02 situace,</t>
  </si>
  <si>
    <t>272314</t>
  </si>
  <si>
    <t xml:space="preserve">ZÁKLADY Z PROSTÉHO BETONU  C25/30 (B30)</t>
  </si>
  <si>
    <t>patka betonová
 zaměřeno na stavbě a acad, viz příloha č. 01 technická zpráva, 02 situace, 10 řezy základy osvětlovacích stožárů</t>
  </si>
  <si>
    <t>24 = 24,000 [A]</t>
  </si>
  <si>
    <t>podsypy a obsypy, štěrkopísek fr. 0/4 mm,
 zaměřeno na stavbě a acad, viz příloha č. 01 technická zpráva, 02 situace, 11 příčné řezy uložení kabelů</t>
  </si>
  <si>
    <t>93 = 93,000 [A]</t>
  </si>
  <si>
    <t>702211</t>
  </si>
  <si>
    <t>KABELOVÁ CHRÁNIČKA ZEMNÍ DN DO 100 MM</t>
  </si>
  <si>
    <t>ochranná trubka DN 63 mm pro kabely nn osvětlení, dodávka a montáž,
zaměřeno na stavbě a acad, viz příloha č. 01 technická zpráva, 02 situace, 11 příčné řezy uložení kabelů,</t>
  </si>
  <si>
    <t>1193 = 1193,000 [A]</t>
  </si>
  <si>
    <t>1. Položka obsahuje:
 – přípravu podkladu pro osazení
2. Položka neobsahuje:
 X
3. Způsob měření:
Měří se metr délkový.</t>
  </si>
  <si>
    <t>702212</t>
  </si>
  <si>
    <t>KABELOVÁ CHRÁNIČKA ZEMNÍ DN PŘES 100 DO 200 MM</t>
  </si>
  <si>
    <t>chránička a rezervní chránička pod komunikací DN 110 mm, dodávka a montáž,
zaměřeno na stavbě a acad, viz příloha č. 01 technická zpráva, 02 situace, 11 příčné řezy uložení kabelů,</t>
  </si>
  <si>
    <t>170 = 170,000 [A]</t>
  </si>
  <si>
    <t>702312</t>
  </si>
  <si>
    <t>ZAKRYTÍ KABELŮ VÝSTRAŽNOU FÓLIÍ ŠÍŘKY PŘES 20 DO 40 CM</t>
  </si>
  <si>
    <t>dodávka a montáž,
zaměřeno na stavbě a acad, viz příloha č. 01 technická zpráva, 02 situace, 11 příčné řezy uložení kabelů,</t>
  </si>
  <si>
    <t>1023 = 1023,000 [A]</t>
  </si>
  <si>
    <t>709210</t>
  </si>
  <si>
    <t>KŘIŽOVATKA KABELOVÝCH VEDENÍ SE STÁVAJÍCÍ INŽENÝRSKOU SÍTÍ (KABELEM, POTRUBÍM APOD.)</t>
  </si>
  <si>
    <t>zaměřeno na stavbě a acad, viz příloha č. 01 technická zpráva, 02 situace, 11 příčné řezy uložení kabelů,</t>
  </si>
  <si>
    <t>15 = 15,000 [A]</t>
  </si>
  <si>
    <t>1. Položka obsahuje:
 – úprava dna výkopu
 – položení betonového žlabu / chráničky včetně zakrytí
 – pomocné mechanismy
2. Položka neobsahuje:
 X
3. Způsob měření:
Udává se počet kusů kompletní konstrukce nebo práce.</t>
  </si>
  <si>
    <t>741811</t>
  </si>
  <si>
    <t>UZEMŇOVACÍ VODIČ NA POVRCHU FEZN 120 MM2</t>
  </si>
  <si>
    <t>FeZn 30x4 mm, dodávka a montáž,
zaměřeno na stavbě a acad, viz příloha č. 01 technická zpráva, 02 situace, 03 přehledné schéma osvětlení, 05 soupis kabelů,</t>
  </si>
  <si>
    <t>16,500 = 16,500 [A]</t>
  </si>
  <si>
    <t>1. Položka obsahuje:
 – dodávku a uchycení vodiče na povrch vč. podpěr, konzol, svorek a pod.
 – měření, dělení, spojování
 – nátěr
2. Položka neobsahuje:
 X
3. Způsob měření:
Měří se metr délkový.</t>
  </si>
  <si>
    <t>741911</t>
  </si>
  <si>
    <t xml:space="preserve">UZEMŇOVACÍ VODIČ V ZEMI FEZN  120 MM2</t>
  </si>
  <si>
    <t>FeZn 30x4 mm, dodávka a montáž,
zaměřeno na stavbě a acad, viz příloha č. 01 technická zpráva, 02 situace, 03 přehledné schéma osvětlení, 05 soupis kabelů, 11 příčné řezy uložení kabelů,</t>
  </si>
  <si>
    <t>1. Položka obsahuje:
 – přípravu podkladu pro osazení
 – dodávku vodiče,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</si>
  <si>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</si>
  <si>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</si>
  <si>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zaměřeno na stavbě a acad, viz příloha č. 01 technická zpráva, 02 situace, 03 přehledné schéma osvětlení, 05 soupis kabelů,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</si>
  <si>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</si>
  <si>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</si>
  <si>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</si>
  <si>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33 = 33,000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</si>
  <si>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</si>
  <si>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742254</t>
  </si>
  <si>
    <t>VEDENÍ VENKOVNÍ NN, PROPICHOVACÍ SVORKA</t>
  </si>
  <si>
    <t>zaměřeno na stavbě a acad, viz příloha č. 01 technická zpráva, 02 situace, 05 soupis kabelů,</t>
  </si>
  <si>
    <t>8 = 8,000 [A]</t>
  </si>
  <si>
    <t>1. Položka obsahuje:
 – veškeré příslušenství
2. Položka neobsahuje:
 X
3. Způsob měření:
Udává se počet kusů kompletní konstrukce nebo práce.</t>
  </si>
  <si>
    <t>742256</t>
  </si>
  <si>
    <t>VEDENÍ VENKOVNÍ NN, KOTVENÍ 2XALFE KOMPLETNÍ</t>
  </si>
  <si>
    <t>dodávka a montáž,
zaměřeno na stavbě a acad, viz příloha č. 01 technická zpráva, 02 situace, 05 soupis kabelů,</t>
  </si>
  <si>
    <t>742258</t>
  </si>
  <si>
    <t>VEDENÍ VENKOVNÍ NN, KABELOVÝ SVOD</t>
  </si>
  <si>
    <t>3 = 3,000 [A]</t>
  </si>
  <si>
    <t>742331</t>
  </si>
  <si>
    <t>VEDENÍ VENKOVNÍ NN, VODIČ ALFE DO 70 MM2 - prodloužení vedení</t>
  </si>
  <si>
    <t>dodávka a montáž,
zaměřeno na stavbě a acad, viz příloha č. 01 technická zpráva, 02 situace,</t>
  </si>
  <si>
    <t>60 = 60,000 [A]</t>
  </si>
  <si>
    <t>1. Položka obsahuje:
 – měření, roztahování, dělení, spojování, zakončení a pod.
 – veškeré příslušenství
2. Položka neobsahuje:
 X
3. Způsob měření:
Měří se metr délkový.</t>
  </si>
  <si>
    <t>742G11</t>
  </si>
  <si>
    <t>KABEL NN DVOU- A TŘÍŽÍLOVÝ CU S PLASTOVOU IZOLACÍ DO 2,5 MM2</t>
  </si>
  <si>
    <t>CYKY- J 3x2,5 mm2, dodávka a montáž,
zaměřeno na stavbě a acad, viz příloha č. 01 technická zpráva, 02 situace, 03 přehledné schéma osvětlení, 05 soupis kabelů,</t>
  </si>
  <si>
    <t>340 = 340,000 [A]</t>
  </si>
  <si>
    <t>1. Položka obsahuje:
 – manipulace, dodávku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</si>
  <si>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</si>
  <si>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</si>
  <si>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CYY 1x 16 mm2, dodávka a montáž,
 zaměřeno na stavbě a acad, viz příloha č. 01 technická zpráva, 02 situace, 05 soupis kabelů,</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</si>
  <si>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</si>
  <si>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</si>
  <si>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</si>
  <si>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 J 4x16 mm2, dodávka a montáž,
zaměřeno na stavbě a acad, viz příloha č. 01 technická zpráva, 02 situace, 03 přehledné schéma osvětlení, 05 soupis kabelů,</t>
  </si>
  <si>
    <t>1680 = 1680,000 [A]</t>
  </si>
  <si>
    <t>742L11</t>
  </si>
  <si>
    <t>UKONČENÍ DVOU AŽ PĚTIŽÍLOVÉHO KABELU V ROZVADĚČI NEBO NA PŘÍSTROJI DO 2,5 MM2</t>
  </si>
  <si>
    <t>74 = 74,000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</si>
  <si>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</si>
  <si>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</si>
  <si>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</si>
  <si>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70 = 70,000 [A]</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</si>
  <si>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</si>
  <si>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</si>
  <si>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</si>
  <si>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</si>
  <si>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</si>
  <si>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</si>
  <si>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</si>
  <si>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68 = 68,000 [A]</t>
  </si>
  <si>
    <t>1. Položka obsahuje:
 – veškeré příslušentsví
2. Položka neobsahuje:
 X
3. Způsob měření:
Udává se počet kusů kompletní konstrukce nebo práce.</t>
  </si>
  <si>
    <t>742Z22</t>
  </si>
  <si>
    <t>DEMONTÁŽ VENKOVNÍHO VEDENÍ NN (4X)</t>
  </si>
  <si>
    <t>včetně odvozu a likvidace demontovaného materiálu v režii zhotovitele,
zaměřeno na stavbě a acad, viz příloha č. 01 technická zpráva, 02 situace,</t>
  </si>
  <si>
    <t>850 = 850,000 [A]</t>
  </si>
  <si>
    <t>1. Položka obsahuje:
 – všechny náklady na demontáž stávajícího zařízení se všemi pomocnými doplňujícími úpravami pro jeho likvidaci
 – naložení vybouraného materiálu na dopravní prostředek</t>
  </si>
  <si>
    <t>743122</t>
  </si>
  <si>
    <t xml:space="preserve">OSVĚTLOVACÍ STOŽÁR  PEVNÝ ŽÁROVĚ ZINKOVANÝ DÉLKY PŘES 6,5 DO 12 M</t>
  </si>
  <si>
    <t>dodávka a montáž, čerpáno se souhlasem investora
zaměřeno na stavbě a acad, viz příloha č. 01 technická zpráva, 02 situace, 03 přehledné schéma osvětlení, 06 sestava stožárů,</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</si>
  <si>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</si>
  <si>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</si>
  <si>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 xml:space="preserve">OSVĚTLOVACÍ STOŽÁR  - STOŽÁROVÁ ROZVODNICE S 1-2 JISTÍCÍMI PRVKY</t>
  </si>
  <si>
    <t>dodávka a montáž,
zaměřeno na stavbě a acad, viz příloha č. 01 technická zpráva, 02 situace, 03 přehledné schéma osvětlení, 06 sestava stožárů,</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</si>
  <si>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</si>
  <si>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</si>
  <si>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</si>
  <si>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dodávka a montáž,
zaměřeno na stavbě a acad, viz příloha č. 01 technická zpráva, 02 situace, 03 přehledné schéma osvětlení, 05 soupis kabelů, 09 specifikace zařízení,</t>
  </si>
  <si>
    <t>31 = 31,000 [A]</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</si>
  <si>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</si>
  <si>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</si>
  <si>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</si>
  <si>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743553</t>
  </si>
  <si>
    <t>SVÍTIDLO VENKOVNÍ VŠEOBECNÉ LED, MIN. IP 44, PŘES 25 DO 45 W</t>
  </si>
  <si>
    <t>37 = 37,000 [A]</t>
  </si>
  <si>
    <t>1. Položka obsahuje:
 – zdroj a veškeré příslušenství
 – technický popis viz. projektová dokumentace
2. Položka neobsahuje:
 X
3. Způsob měření:
Udává se počet kusů kompletní konstrukce nebo práce.</t>
  </si>
  <si>
    <t>743712</t>
  </si>
  <si>
    <t>ROZVADĚČ PRO VEŘEJNÉ OSVĚTLENÍ S MĚŘENÍM SPOTŘEBY EL. ENERGIE PŘES 4 KS TŘÍFÁZOVÝCH VĚTVÍ</t>
  </si>
  <si>
    <t>dodávka a montáž,
zaměřeno na stavbě a acad, viz příloha č. 01 technická zpráva, 02 situace, 03 přehledné schéma osvětlení, 05 soupis kabelů, 07 rozvaděč osvětlení RO,
09 specifikace zařízení,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</si>
  <si>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</si>
  <si>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743C11</t>
  </si>
  <si>
    <t>SKŘÍŇ PŘÍPOJKOVÁ POJISTKOVÁ NA STOŽÁR/STĚNU NEBO DO VÝKLENKU DO 63 A, DO 50 MM2, S 1-2 SADAMI JISTÍCÍCH PRVKŮ</t>
  </si>
  <si>
    <t>dodávka a montáž,
zaměřeno na stavbě a acad, viz příloha č. 01 technická zpráva, 02 situace, 03 přehledné schéma osvětlení, 05 soupis kabelů, 08 přechodové skříně PS,
09 specifikace zařízení,</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</si>
  <si>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</si>
  <si>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743Z35</t>
  </si>
  <si>
    <t>DEMONTÁŽ SVÍTIDLA Z OSVĚTLOVACÍHO STOŽÁRU VÝŠKY DO 15 M</t>
  </si>
  <si>
    <t>včetně odvozu a likvidace demontovaného materiálu v režii zhotovitele,
zaměřeno na stavbě a acad, viz příloha č. 01 technická zpráva,</t>
  </si>
  <si>
    <t>12 = 12,000 [A]</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</si>
  <si>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</si>
  <si>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</si>
  <si>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</si>
  <si>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</si>
  <si>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</si>
  <si>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HOD</t>
  </si>
  <si>
    <t>64 = 64,000 [A]</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</si>
  <si>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</si>
  <si>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</si>
  <si>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</si>
  <si>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</si>
  <si>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</si>
  <si>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</si>
  <si>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</si>
  <si>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</si>
  <si>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</si>
  <si>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48 = 48,000 [A]</t>
  </si>
  <si>
    <t>1. Položka obsahuje:
 – cenu za manipulace na zařízeních prováděné provozovatelem nutných pro další práce zhotovitele na technologickém souboru
2. Položka neobsahuje:
 X
3. Způsob měření:
Udává se čas v hodinách.</t>
  </si>
  <si>
    <t>748242</t>
  </si>
  <si>
    <t>PÍSMENA A ČÍSLICE VÝŠKY PŘES 40 DO 100 MM</t>
  </si>
  <si>
    <t>zaměřeno na stavbě a acad, viz příloha č. 01 technická zpráva, 02 situace, 03 přehledné schéma osvětlení,</t>
  </si>
  <si>
    <t>136 = 136,000 [A]</t>
  </si>
  <si>
    <t>1. Položka obsahuje:
 – zhotovení nápisu barvou pomocí šablon vč. podružného materiálu, rozměření, dodání barvy
a ředidla
2. Položka neobsahuje:
 X
3. Způsob měření:
Udává se počet kusů kompletní konstrukce nebo práce.</t>
  </si>
  <si>
    <t>SO 455</t>
  </si>
  <si>
    <t>PŘELOŽKA MÍSTNÍHO ROZHLASU</t>
  </si>
  <si>
    <t>"`132738`"_x000d_
 8,40*2,00 = 16,800 [A]_x000d_
 "`132838.1`"_x000d_
 3,60*2,00 = 7,200 [B]_x000d_
 "`132838.2`"_x000d_
 6,00*2,00 = 12,000 [C]_x000d_
 celkem: A+B+C = 36,000 [D]</t>
  </si>
  <si>
    <t>13273</t>
  </si>
  <si>
    <t>HLOUBENÍ RÝH ŠÍŘ DO 2M PAŽ I NEPAŽ TŘ. I</t>
  </si>
  <si>
    <t>Hloubení kabelové rýhy 20cm široké, 50cm hluboké, podíl z rýhy pro MR, včetně uložení, materiál se použije ke zpětnému zásypu rýhy, viz pol.č. 17411
zaměřeno na stavbě a acad, viz přílohy č. 01 technická zpráva, 02 situace, 03 vzorové řezy,</t>
  </si>
  <si>
    <t>150*0,20*(0,50-0,20) = 9,000 [A]</t>
  </si>
  <si>
    <t>Hloubení kabelové rýhy 25cm šir.,120cm hlub., podíl z rýhy pro MR,
zaměřeno na stavbě a acad, viz přílohy č. 01 technická zpráva, 02 situace, 03 vzorové řezy,</t>
  </si>
  <si>
    <t>40*0,25*1,20 = 12,000 [A]_x000d_
 A*0,70 = 8,400 [B]</t>
  </si>
  <si>
    <t>8,40*11 = 92,400 [A]</t>
  </si>
  <si>
    <t>Hloubení kabelové rýhy 25cm šir.,120cm hlub.,
zaměřeno na stavbě a acad, viz přílohy č. 01 technická zpráva, 02 situace, 03 vzorové řezy,</t>
  </si>
  <si>
    <t>40*0,25*1,20 = 12,000 [A]_x000d_
 A*0,30 = 3,600 [B]</t>
  </si>
  <si>
    <t>Hloubení kabelové rýhy 20cm široké, 50cm hluboké, podíl z rýhy pro MR,
zaměřeno na stavbě a acad, viz přílohy č. 01 technická zpráva, 02 situace, 03 vzorové řezy,</t>
  </si>
  <si>
    <t>150*0,20*(0,50-0,30) = 6,000 [A]</t>
  </si>
  <si>
    <t>dalších 11 km dopravy na skládku k pol.č. 132838.1</t>
  </si>
  <si>
    <t>3,60*11 = 39,600 [A]</t>
  </si>
  <si>
    <t>dalších 11 km dopravy na skládku k pol.č. 132838.2</t>
  </si>
  <si>
    <t>6*11 = 66,000 [A]</t>
  </si>
  <si>
    <t>"`132738`"_x000d_
 8,40 = 8,400 [A]_x000d_
 "`132838.1`"_x000d_
 3,60 = 3,600 [B]_x000d_
 "`132838.2`"_x000d_
 6,00 = 6,000 [C]_x000d_
 celkem: A+B+C = 18,000 [D]</t>
  </si>
  <si>
    <t>17411</t>
  </si>
  <si>
    <t>ZÁSYP JAM A RÝH ZEMINOU SE ZHUTNĚNÍM</t>
  </si>
  <si>
    <t>zpětný zásyp rýhy, materiál z výkopu, viz pol.č. 13273
zaměřeno na stavbě a acad, viz přílohy č. 01 technická zpráva, 02 situace, 03 vzorové řezy,</t>
  </si>
  <si>
    <t>9 = 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</si>
  <si>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</si>
  <si>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0/63
zaměřeno na stavbě a acad, viz přílohy č. 01 technická zpráva, 02 situace, 03 vzorové řezy</t>
  </si>
  <si>
    <t>obsyp potrubí štěrkopískem fr. 0/4 mm do výšky 10 cm pod potrubím 
zaměřeno na stavbě a acad, viz přílohy č. 01 technická zpráva, 02 situace, 03 vzorové řezy</t>
  </si>
  <si>
    <t>150*0,20*(0,50-0,30)/2 = 3,000 [A]</t>
  </si>
  <si>
    <t>Lože pod potrubí z kameniva těženého 0 - 4 mm, tl. 10 cm,
zaměřeno na stavbě a acad, viz přílohy č. 01 technická zpráva, 02 situace, 03 vzorové řezy,</t>
  </si>
  <si>
    <t>701004</t>
  </si>
  <si>
    <t>VYHLEDÁVACÍ MARKER ZEMNÍ</t>
  </si>
  <si>
    <t>osazení na koncích chrániček
zaměřeno na stavbě a acad, viz přílohy č. 01 technická zpráva, 02 situace, 03 vzorové řezy,</t>
  </si>
  <si>
    <t>4*2 = 8,000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</si>
  <si>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</si>
  <si>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702331</t>
  </si>
  <si>
    <t>ZAKRYTÍ KABELŮ PLASTOVOU DESKOU/PÁSEM ŠÍŘKY DO 20 CM</t>
  </si>
  <si>
    <t>zakrytí potrubí v trase mimo chráničky
zaměřeno na stavbě a acad, viz přílohy č. 01 technická zpráva, 02 situace, 03 vzorové řezy,</t>
  </si>
  <si>
    <t>(190+8)-40 = 158,000 [A]</t>
  </si>
  <si>
    <t>1. Položka obsahuje:
– přípravu podkladu pro osazení
2. Položka neobsahuje:
 X
3. Způsob měření:
Měří se metr délkový.</t>
  </si>
  <si>
    <t>75E117</t>
  </si>
  <si>
    <t>DOZOR PRACOVNÍKŮ PROVOZOVATELE PŘI PRÁCI NA ŽIVÉM ZAŘÍZENÍ</t>
  </si>
  <si>
    <t>dozor správců dotčených sítí, montážní a pomocné práce</t>
  </si>
  <si>
    <t>4+6+6 = 16,000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</si>
  <si>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</si>
  <si>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75L12X</t>
  </si>
  <si>
    <t>PŘÍSLUŠENSTVÍ ÚSTŘEDNY - MONTÁŽ</t>
  </si>
  <si>
    <t>bezdrátová přijímací stanice s akumulátory - opětovná montáž, viz pol.č. 75L12Y
zaměřeno na stavbě a acad, viz přílohy č. 01 technická zpráva, 02 situace,</t>
  </si>
  <si>
    <t>75L12Y</t>
  </si>
  <si>
    <t>PŘÍSLUŠENSTVÍ ÚSTŘEDNY - DEMONTÁŽ</t>
  </si>
  <si>
    <t>bezdrátová přijímací stanice s akumulátory včetně uskladnění pro opětovné použití, viz pol.č. 75L12X
zaměřeno na stavbě a acad, viz přílohy č. 01 technická zpráva, 02 situace,</t>
  </si>
  <si>
    <t>75L17X</t>
  </si>
  <si>
    <t>REPRODUKTOR VENKOVNÍ - MONTÁŽ</t>
  </si>
  <si>
    <t>tlakový reproduktor - montáž na sloup VO, viz pol.č. 75L17Y
zaměřeno na stavbě a acad, viz přílohy č. 01 technická zpráva, 02 situace,</t>
  </si>
  <si>
    <t>75L17Y</t>
  </si>
  <si>
    <t>REPRODUKTOR VENKOVNÍ - DEMONTÁŽ</t>
  </si>
  <si>
    <t>tlakový reproduktor - demontáž a uskladnění, použije se opětovně, viz pol.č. 75L17X
zaměřeno na stavbě a acad, viz přílohy č. 01 technická zpráva, 02 situace,</t>
  </si>
  <si>
    <t>87314</t>
  </si>
  <si>
    <t>POTRUBÍ Z TRUB PLASTOVÝCH TLAKOVÝCH SVAŘOVANÝCH DN DO 40MM</t>
  </si>
  <si>
    <t>2x HDPE trubka DN 40 mm
zaměřeno na stavbě a acad, viz přílohy č. 01 technická zpráva, 02 situace, 03 vzorové řezy,</t>
  </si>
  <si>
    <t>2*(195+3) = 396,000 [A]</t>
  </si>
  <si>
    <t>87633</t>
  </si>
  <si>
    <t>CHRÁNIČKY Z TRUB PLASTOVÝCH DN DO 150MM</t>
  </si>
  <si>
    <t>chránička PE DN 110 mm,
zaměřeno na stavbě a acad, viz přílohy č. 01 technická zpráva, 02 situace, 03 vzorové řezy,</t>
  </si>
  <si>
    <t>11+11+11+7 = 40,000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</si>
  <si>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</si>
  <si>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87814</t>
  </si>
  <si>
    <t xml:space="preserve">NASUNUTÍ PLAST TRUB DN  40MM DO CHRÁNIČKY</t>
  </si>
  <si>
    <t>osazení včetně koncových manžet 
zaměřeno na stavbě a acad, viz přílohy č. 01 technická zpráva, 02 situace, 03 vzorové řezy,</t>
  </si>
  <si>
    <t>(11+11+11+7)*2 = 80,000 [A]</t>
  </si>
  <si>
    <t>položka zahrnuje:
pojízdná sedla (objímky)
případně předepsané utěsnění konců chráničky
nezahrnuje dodávku potrubí</t>
  </si>
  <si>
    <t>Krytí kab.fólie výstražné z PVC, šířka 33 cm, nad chráničkou,
zaměřeno na stavbě a acad, viz přílohy č. 01 technická zpráva, 02 situace, 03 vzorové řezy,</t>
  </si>
  <si>
    <t>899522</t>
  </si>
  <si>
    <t xml:space="preserve">OBETONOVÁNÍ POTRUBÍ Z PROSTÉHO BETONU  C12/15</t>
  </si>
  <si>
    <t>obetonování chráničky pro přeložku MR
zaměřeno na stavbě a acad, viz přílohy č. 01 technická zpráva, 02 situace, 03 vzorové řezy,</t>
  </si>
  <si>
    <t>0,25*0,35*(11+11+11+7) = 3,500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</si>
  <si>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</si>
  <si>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899604</t>
  </si>
  <si>
    <t>KALIBRACE OPTOTRUBKY</t>
  </si>
  <si>
    <t>kalibrace 2x HDPE trubka DN 40 mm
viz pol.č. 87314</t>
  </si>
  <si>
    <t>položka zahrnuje protlačení kalibračního předmětu (např. kuličky) tlakovým vzduchem</t>
  </si>
  <si>
    <t>899611</t>
  </si>
  <si>
    <t>TLAKOVÉ ZKOUŠKY POTRUBÍ DN DO 80MM</t>
  </si>
  <si>
    <t>2x HDPE trubka DN 40 mm - tlakování trubky,
viz pol.č. 87314</t>
  </si>
  <si>
    <t>SO 801</t>
  </si>
  <si>
    <t>SADOVÉ ÚPRAVY</t>
  </si>
  <si>
    <t>18461</t>
  </si>
  <si>
    <t>MULČOVÁNÍ</t>
  </si>
  <si>
    <t>v rámci výsadby ke stromům a keřům, viz SO 801</t>
  </si>
  <si>
    <t>0,25*(332+71) = 100,750 [A]</t>
  </si>
  <si>
    <t>položka zahrnuje dodání a rozprostření mulčovací kůry nebo štěpky v předepsané tloušťce nebo mulčovací textilie bez ohledu na sklon terénu, stabilizaci mulče proti erozi, přísady proti vznícení mulče, naložení a odvoz odpadu</t>
  </si>
  <si>
    <t>184A2</t>
  </si>
  <si>
    <t>VYSAZOVÁNÍ KEŘŮ LISTNATÝCH BEZ BALU VČETNĚ VÝKOPU JAMKY</t>
  </si>
  <si>
    <t xml:space="preserve">Výsadba keřů listnatých:
Tavolník japonský 6+9+17+26+43=101ks, Mochna křovitá=36ks, Hlohyně šarlatová=39ks, Tavolník van Houtteův=51ks, Skalník raný =105ks;
- Pro výsadby se použije školařský připravený materiál s balem ošetřeným proti okusu s minimální jakostí dle bývalé ON 46 4920. 
- Kořenový systém bude opatřen zemním balem ošetřeným proti okusu 
- Pro stromy budou vyhloubeny jámy o šířce alespoň 30 cm nebo  1,5 x větší než kořenový bal a hloubce minimálně na výšku balu.
- Vložený keř ve vyhloubené jámě bude obklopen zeminou, která bude z 50 % vyměněna za speciální zahradnický substrát popř. jiným vhodným vzdušným substrátem a co nejblíže ke kořenům přidáno hnojivo s pozvolným uvolňováním živin.
- Po výsadbě je třeba provést správnou modelaci povrchu kolem sazenice keře (vytvořit „misku“ se zvýšenými okraji tak, aby docházelo k  lepšímu zachycení dešťové vody) a keř se musí dostatečně zalít vodou. 
- Proti zaplevelení a zhutnění půdy v okolí vysazených keřů je třeba pomulčovat prostor mezi keři a kolem keřů do vzdálenosti min. 0,5 m mulčovací kůrou  Mulč je třeba pravidelně doplňovat neboť se postupně vlivem mikroorganismů rozkládá. 
- Celá plocha s vysazenými keři bude v období jaro - podzim přihnojena umělým hnojivem se stopovými prvky s  pozvolným uvolňováním živin v množství 50 g/ m2.
- Vysazené keře je třeba udržovat do doby zapojení výsadeb v bezplevelném stavu.
- Výsadbu dřevin je třeba provést v období podzimu
Poznámka: Náhradní výsadba keřů bude realizována po stavebních úpravách dotčených komunikací  a realizaci souvisejících stavebních objektů (výstavbě chodníků, přeložkách inženýrských sítí). Výsadba keřů musí být provedena ještě před založením trávníku a musí respektovat vedení inženýrských sítí.
Počet vypočten pomocí grafického softwaru AutoCad (z grafického výkresu)</t>
  </si>
  <si>
    <t>6+9+17+26+43 = 101,000 [A]_x000d_
 36 = 36,000 [B]_x000d_
 39 = 39,000 [C]_x000d_
 51 = 51,000 [D]_x000d_
 105 = 105,000 [E]_x000d_
 celkem: A+B+C+D+E = 332,000 [F]</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</si>
  <si>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</si>
  <si>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</si>
  <si>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</si>
  <si>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 xml:space="preserve">Výsadba poloodrostků stromů listnatých:
Třešeň pilovitá=6ks, Líska turecká=3ks, Habr obecný=21+25=46ks, Jírovec maďal=1ks,  Lípa velkolistá=15ks;
- Pro výsadbu budou použity stromky výšky 3 - 4 m 1.třídy jakosti dle bývalé ON 4920
- Vysazované listnaté stromky musí mít výšku cca 3,0 - 4,0 m, s  obvodem kmínku ve výšce 1 m minimálně 14 - 16 cm a se založením koruny ve výšce minimálně 2,2 m.
- Kořenový systém bude opatřen zemním balem o průměru cca 50 cm a chráněným proti rozpadnutí a vysychání obalem a musí se jednat o stromy minimálně 2x přesazované.
- Pro stromy budou vyhloubeny jámy o šířce minimálně 1,5 x větší než kořenový bal a hloubce cca 2-násobek výšky balu.
- Vložený strom ve vyhloubené jámě bude obklopen zeminou, která bude z 50 % vyměněna za speciální zahradnický substrát popř. jiným vhodným vzdušným substrátem a co nejblíže ke kořenům přidáno hnojivo s pozvolným uvolňováním živin.
- Z kořenového balu vysazovaných stromků drátěný koš ani jutu při výsadbě nesundávat, v půdě se sama rozpadne. Dráty z drátěných košů a jutu kořenového balu u kmene přestřihnout z důvodu možného zařezání do kmene při růstu stromku. 
- Po výsadbě je třeba provést správnou modelaci povrchu kolem kmene stromku (vytvořit „misku“ se zvýšenými okraji tak, aby docházelo k  lepšímu zachycení dešťové vody) a stromek se musí zalít minimálně 20 l vody. 
- Proti zaplevelení a zhutnění půdy okolí vysazené dřeviny pomulčovat a to směrem od dřeviny 0,5 m na všechny strany. Mulč je třeba pravidelně doplňovat neboť se postupně vlivem mikroorganismů rozkládá. 
- Kmeny stromů budou opatřeny jutovou bandáží a dvojitým rákosem 150 cm vysokém sloužící pro snížení výparu, mrazovému a mechanickému poškození v  prvních letech po výsadbě.
- Je třeba provést kotvení stromů třemi dřevěnými kůly o délce 2,5 m a průměru 8 - 10 cm s doplněním třemi dřevěnými příčkami a úvazkovou páskou (3 bm/1 strom) (spojenými pod korunou do ohrádky), s  uvázáním kmene k  jednotlivým kůlům; úvazek je nutno použít dostatečně široký a měkký, aby nedocházelo k  poškozování kmene a musí být zajištěn proti posunutí. V průběhu minimálně 3 let bude u stromu provedena kontrola a výměna úvazků,  bandáže z juty a rákosu.
- Celá plocha s vysazeným stromem bude v období jaro - podzim přihnojena umělým hnojivem se stopovými prvky s  pozvolným uvolňováním živin v množství 50 g/ m2.
- Cca po 3 letech by se měly odstranit stabilizační kůly a bandáže kmenů a měla by být zkontrolována potřeba přihnojení.
- Pro realizaci výsadby  dřevin je nejvhodnější období podzimu. Pokud bude výsadba stromků realizována zjara, je třeba zajistit dostatečné zavlažování v množství 50 l vody /týden na jeden strom po dobu 3 měsíců, případně dodatkovou zálivku v obdobích sucha.
Poznámka: Náhradní výsadba dřevin bude realizována po stavebních úpravách dotčených komunikací  a realizaci souvisejících stavebních objektů (výstavbě chodníků, přeložkách inženýrských sítí).  Výsadba poloodrostků dřevin musí být provedena ještě před založením trávníku a musí respektovat vedení inženýrských sítí.
Počet vypočten pomocí grafického softwaru AutoCad (z grafického výkresu)</t>
  </si>
  <si>
    <t>6+3+46+1+15 = 71,000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</si>
  <si>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</si>
  <si>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</si>
  <si>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</si>
  <si>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 xml:space="preserve">po výsadbě strmů a keřů,
ke stromům 50 litrů á 1 strom, 1x týdně - celkem 12 týdnů  
ke keřům 5 litrů á 1 keř - 3x ročně 
viz SO 801</t>
  </si>
  <si>
    <t>50*71*12/1000 = 42,600 [A]_x000d_
 5*332*3/1000 = 4,980 [B]_x000d_
 celkem: A+B = 47,580 [C]</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</si>
</sst>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SUMIFS(I9:I28,A9:A28,"SD")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SUMIFS(I10:I28,A10:A28,"P")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40" t="s">
        <v>36</v>
      </c>
      <c r="F12" s="37"/>
      <c r="G12" s="37"/>
      <c r="H12" s="37"/>
      <c r="I12" s="37"/>
      <c r="J12" s="39"/>
    </row>
    <row r="13" ht="30">
      <c r="A13" s="29" t="s">
        <v>37</v>
      </c>
      <c r="B13" s="36"/>
      <c r="C13" s="37"/>
      <c r="D13" s="37"/>
      <c r="E13" s="31" t="s">
        <v>38</v>
      </c>
      <c r="F13" s="37"/>
      <c r="G13" s="37"/>
      <c r="H13" s="37"/>
      <c r="I13" s="37"/>
      <c r="J13" s="39"/>
    </row>
    <row r="14">
      <c r="A14" s="29" t="s">
        <v>29</v>
      </c>
      <c r="B14" s="29">
        <v>2</v>
      </c>
      <c r="C14" s="30" t="s">
        <v>39</v>
      </c>
      <c r="D14" s="29" t="s">
        <v>31</v>
      </c>
      <c r="E14" s="31" t="s">
        <v>40</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36</v>
      </c>
      <c r="F16" s="37"/>
      <c r="G16" s="37"/>
      <c r="H16" s="37"/>
      <c r="I16" s="37"/>
      <c r="J16" s="39"/>
    </row>
    <row r="17" ht="30">
      <c r="A17" s="29" t="s">
        <v>37</v>
      </c>
      <c r="B17" s="36"/>
      <c r="C17" s="37"/>
      <c r="D17" s="37"/>
      <c r="E17" s="31" t="s">
        <v>38</v>
      </c>
      <c r="F17" s="37"/>
      <c r="G17" s="37"/>
      <c r="H17" s="37"/>
      <c r="I17" s="37"/>
      <c r="J17" s="39"/>
    </row>
    <row r="18">
      <c r="A18" s="29" t="s">
        <v>29</v>
      </c>
      <c r="B18" s="29">
        <v>3</v>
      </c>
      <c r="C18" s="30" t="s">
        <v>41</v>
      </c>
      <c r="D18" s="29" t="s">
        <v>31</v>
      </c>
      <c r="E18" s="31" t="s">
        <v>42</v>
      </c>
      <c r="F18" s="32" t="s">
        <v>33</v>
      </c>
      <c r="G18" s="33">
        <v>1</v>
      </c>
      <c r="H18" s="34">
        <v>0</v>
      </c>
      <c r="I18" s="34">
        <f>ROUND(G18*H18,P4)</f>
        <v>0</v>
      </c>
      <c r="J18" s="29"/>
      <c r="O18" s="35">
        <f>I18*0.21</f>
        <v>0</v>
      </c>
      <c r="P18">
        <v>3</v>
      </c>
    </row>
    <row r="19">
      <c r="A19" s="29" t="s">
        <v>34</v>
      </c>
      <c r="B19" s="36"/>
      <c r="C19" s="37"/>
      <c r="D19" s="37"/>
      <c r="E19" s="38" t="s">
        <v>31</v>
      </c>
      <c r="F19" s="37"/>
      <c r="G19" s="37"/>
      <c r="H19" s="37"/>
      <c r="I19" s="37"/>
      <c r="J19" s="39"/>
    </row>
    <row r="20">
      <c r="A20" s="29" t="s">
        <v>35</v>
      </c>
      <c r="B20" s="36"/>
      <c r="C20" s="37"/>
      <c r="D20" s="37"/>
      <c r="E20" s="40" t="s">
        <v>36</v>
      </c>
      <c r="F20" s="37"/>
      <c r="G20" s="37"/>
      <c r="H20" s="37"/>
      <c r="I20" s="37"/>
      <c r="J20" s="39"/>
    </row>
    <row r="21" ht="75">
      <c r="A21" s="29" t="s">
        <v>37</v>
      </c>
      <c r="B21" s="36"/>
      <c r="C21" s="37"/>
      <c r="D21" s="37"/>
      <c r="E21" s="31" t="s">
        <v>43</v>
      </c>
      <c r="F21" s="37"/>
      <c r="G21" s="37"/>
      <c r="H21" s="37"/>
      <c r="I21" s="37"/>
      <c r="J21" s="39"/>
    </row>
    <row r="22">
      <c r="A22" s="29" t="s">
        <v>29</v>
      </c>
      <c r="B22" s="29">
        <v>4</v>
      </c>
      <c r="C22" s="30" t="s">
        <v>44</v>
      </c>
      <c r="D22" s="29" t="s">
        <v>31</v>
      </c>
      <c r="E22" s="31" t="s">
        <v>45</v>
      </c>
      <c r="F22" s="32" t="s">
        <v>33</v>
      </c>
      <c r="G22" s="33">
        <v>1</v>
      </c>
      <c r="H22" s="34">
        <v>0</v>
      </c>
      <c r="I22" s="34">
        <f>ROUND(G22*H22,P4)</f>
        <v>0</v>
      </c>
      <c r="J22" s="29"/>
      <c r="O22" s="35">
        <f>I22*0.21</f>
        <v>0</v>
      </c>
      <c r="P22">
        <v>3</v>
      </c>
    </row>
    <row r="23">
      <c r="A23" s="29" t="s">
        <v>34</v>
      </c>
      <c r="B23" s="36"/>
      <c r="C23" s="37"/>
      <c r="D23" s="37"/>
      <c r="E23" s="38" t="s">
        <v>31</v>
      </c>
      <c r="F23" s="37"/>
      <c r="G23" s="37"/>
      <c r="H23" s="37"/>
      <c r="I23" s="37"/>
      <c r="J23" s="39"/>
    </row>
    <row r="24">
      <c r="A24" s="29" t="s">
        <v>35</v>
      </c>
      <c r="B24" s="36"/>
      <c r="C24" s="37"/>
      <c r="D24" s="37"/>
      <c r="E24" s="40" t="s">
        <v>36</v>
      </c>
      <c r="F24" s="37"/>
      <c r="G24" s="37"/>
      <c r="H24" s="37"/>
      <c r="I24" s="37"/>
      <c r="J24" s="39"/>
    </row>
    <row r="25" ht="75">
      <c r="A25" s="29" t="s">
        <v>37</v>
      </c>
      <c r="B25" s="36"/>
      <c r="C25" s="37"/>
      <c r="D25" s="37"/>
      <c r="E25" s="31" t="s">
        <v>46</v>
      </c>
      <c r="F25" s="37"/>
      <c r="G25" s="37"/>
      <c r="H25" s="37"/>
      <c r="I25" s="37"/>
      <c r="J25" s="39"/>
    </row>
    <row r="26">
      <c r="A26" s="29" t="s">
        <v>29</v>
      </c>
      <c r="B26" s="29">
        <v>5</v>
      </c>
      <c r="C26" s="30" t="s">
        <v>47</v>
      </c>
      <c r="D26" s="29" t="s">
        <v>31</v>
      </c>
      <c r="E26" s="31" t="s">
        <v>48</v>
      </c>
      <c r="F26" s="32" t="s">
        <v>33</v>
      </c>
      <c r="G26" s="33">
        <v>1</v>
      </c>
      <c r="H26" s="34">
        <v>0</v>
      </c>
      <c r="I26" s="34">
        <f>ROUND(G26*H26,P4)</f>
        <v>0</v>
      </c>
      <c r="J26" s="29"/>
      <c r="O26" s="35">
        <f>I26*0.21</f>
        <v>0</v>
      </c>
      <c r="P26">
        <v>3</v>
      </c>
    </row>
    <row r="27" ht="45">
      <c r="A27" s="29" t="s">
        <v>34</v>
      </c>
      <c r="B27" s="36"/>
      <c r="C27" s="37"/>
      <c r="D27" s="37"/>
      <c r="E27" s="31" t="s">
        <v>49</v>
      </c>
      <c r="F27" s="37"/>
      <c r="G27" s="37"/>
      <c r="H27" s="37"/>
      <c r="I27" s="37"/>
      <c r="J27" s="39"/>
    </row>
    <row r="28" ht="30">
      <c r="A28" s="29" t="s">
        <v>37</v>
      </c>
      <c r="B28" s="41"/>
      <c r="C28" s="42"/>
      <c r="D28" s="42"/>
      <c r="E28" s="31" t="s">
        <v>38</v>
      </c>
      <c r="F28" s="42"/>
      <c r="G28" s="42"/>
      <c r="H28" s="42"/>
      <c r="I28" s="42"/>
      <c r="J28"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v>
      </c>
      <c r="I3" s="16">
        <f>SUMIFS(I9:I21,A9:A21,"SD")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50</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51</v>
      </c>
      <c r="D10" s="29" t="s">
        <v>52</v>
      </c>
      <c r="E10" s="31" t="s">
        <v>53</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40" t="s">
        <v>36</v>
      </c>
      <c r="F12" s="37"/>
      <c r="G12" s="37"/>
      <c r="H12" s="37"/>
      <c r="I12" s="37"/>
      <c r="J12" s="39"/>
    </row>
    <row r="13">
      <c r="A13" s="29" t="s">
        <v>37</v>
      </c>
      <c r="B13" s="36"/>
      <c r="C13" s="37"/>
      <c r="D13" s="37"/>
      <c r="E13" s="38" t="s">
        <v>31</v>
      </c>
      <c r="F13" s="37"/>
      <c r="G13" s="37"/>
      <c r="H13" s="37"/>
      <c r="I13" s="37"/>
      <c r="J13" s="39"/>
    </row>
    <row r="14">
      <c r="A14" s="29" t="s">
        <v>29</v>
      </c>
      <c r="B14" s="29">
        <v>2</v>
      </c>
      <c r="C14" s="30" t="s">
        <v>54</v>
      </c>
      <c r="D14" s="29" t="s">
        <v>52</v>
      </c>
      <c r="E14" s="31" t="s">
        <v>55</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35</v>
      </c>
      <c r="B16" s="36"/>
      <c r="C16" s="37"/>
      <c r="D16" s="37"/>
      <c r="E16" s="40" t="s">
        <v>36</v>
      </c>
      <c r="F16" s="37"/>
      <c r="G16" s="37"/>
      <c r="H16" s="37"/>
      <c r="I16" s="37"/>
      <c r="J16" s="39"/>
    </row>
    <row r="17">
      <c r="A17" s="29" t="s">
        <v>37</v>
      </c>
      <c r="B17" s="36"/>
      <c r="C17" s="37"/>
      <c r="D17" s="37"/>
      <c r="E17" s="38" t="s">
        <v>31</v>
      </c>
      <c r="F17" s="37"/>
      <c r="G17" s="37"/>
      <c r="H17" s="37"/>
      <c r="I17" s="37"/>
      <c r="J17" s="39"/>
    </row>
    <row r="18">
      <c r="A18" s="29" t="s">
        <v>29</v>
      </c>
      <c r="B18" s="29">
        <v>3</v>
      </c>
      <c r="C18" s="30" t="s">
        <v>56</v>
      </c>
      <c r="D18" s="29" t="s">
        <v>52</v>
      </c>
      <c r="E18" s="31" t="s">
        <v>57</v>
      </c>
      <c r="F18" s="32" t="s">
        <v>33</v>
      </c>
      <c r="G18" s="33">
        <v>1</v>
      </c>
      <c r="H18" s="34">
        <v>0</v>
      </c>
      <c r="I18" s="34">
        <f>ROUND(G18*H18,P4)</f>
        <v>0</v>
      </c>
      <c r="J18" s="29"/>
      <c r="O18" s="35">
        <f>I18*0.21</f>
        <v>0</v>
      </c>
      <c r="P18">
        <v>3</v>
      </c>
    </row>
    <row r="19">
      <c r="A19" s="29" t="s">
        <v>34</v>
      </c>
      <c r="B19" s="36"/>
      <c r="C19" s="37"/>
      <c r="D19" s="37"/>
      <c r="E19" s="38" t="s">
        <v>31</v>
      </c>
      <c r="F19" s="37"/>
      <c r="G19" s="37"/>
      <c r="H19" s="37"/>
      <c r="I19" s="37"/>
      <c r="J19" s="39"/>
    </row>
    <row r="20">
      <c r="A20" s="29" t="s">
        <v>35</v>
      </c>
      <c r="B20" s="36"/>
      <c r="C20" s="37"/>
      <c r="D20" s="37"/>
      <c r="E20" s="40" t="s">
        <v>36</v>
      </c>
      <c r="F20" s="37"/>
      <c r="G20" s="37"/>
      <c r="H20" s="37"/>
      <c r="I20" s="37"/>
      <c r="J20" s="39"/>
    </row>
    <row r="21">
      <c r="A21" s="29" t="s">
        <v>37</v>
      </c>
      <c r="B21" s="41"/>
      <c r="C21" s="42"/>
      <c r="D21" s="42"/>
      <c r="E21" s="44" t="s">
        <v>31</v>
      </c>
      <c r="F21" s="42"/>
      <c r="G21" s="42"/>
      <c r="H21" s="42"/>
      <c r="I21" s="42"/>
      <c r="J2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58</v>
      </c>
      <c r="I3" s="16">
        <f>SUMIFS(I8:I355,A8:A355,"SD")</f>
        <v>0</v>
      </c>
      <c r="J3" s="9"/>
      <c r="O3">
        <v>0</v>
      </c>
      <c r="P3">
        <v>2</v>
      </c>
    </row>
    <row r="4" ht="30">
      <c r="A4" s="10" t="s">
        <v>8</v>
      </c>
      <c r="B4" s="11" t="s">
        <v>13</v>
      </c>
      <c r="C4" s="12" t="s">
        <v>58</v>
      </c>
      <c r="D4" s="13"/>
      <c r="E4" s="14" t="s">
        <v>59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SUMIFS(I9:I20,A9:A20,"P")</f>
        <v>0</v>
      </c>
      <c r="J8" s="28"/>
    </row>
    <row r="9">
      <c r="A9" s="29" t="s">
        <v>29</v>
      </c>
      <c r="B9" s="29">
        <v>1</v>
      </c>
      <c r="C9" s="30" t="s">
        <v>60</v>
      </c>
      <c r="D9" s="29" t="s">
        <v>61</v>
      </c>
      <c r="E9" s="31" t="s">
        <v>62</v>
      </c>
      <c r="F9" s="32" t="s">
        <v>63</v>
      </c>
      <c r="G9" s="33">
        <v>2360.4000000000001</v>
      </c>
      <c r="H9" s="34">
        <v>0</v>
      </c>
      <c r="I9" s="34">
        <f>ROUND(G9*H9,P4)</f>
        <v>0</v>
      </c>
      <c r="J9" s="29"/>
      <c r="O9" s="35">
        <f>I9*0.21</f>
        <v>0</v>
      </c>
      <c r="P9">
        <v>3</v>
      </c>
    </row>
    <row r="10">
      <c r="A10" s="29" t="s">
        <v>34</v>
      </c>
      <c r="B10" s="36"/>
      <c r="C10" s="37"/>
      <c r="D10" s="37"/>
      <c r="E10" s="31" t="s">
        <v>64</v>
      </c>
      <c r="F10" s="37"/>
      <c r="G10" s="37"/>
      <c r="H10" s="37"/>
      <c r="I10" s="37"/>
      <c r="J10" s="39"/>
    </row>
    <row r="11" ht="105">
      <c r="A11" s="29" t="s">
        <v>35</v>
      </c>
      <c r="B11" s="36"/>
      <c r="C11" s="37"/>
      <c r="D11" s="37"/>
      <c r="E11" s="40" t="s">
        <v>65</v>
      </c>
      <c r="F11" s="37"/>
      <c r="G11" s="37"/>
      <c r="H11" s="37"/>
      <c r="I11" s="37"/>
      <c r="J11" s="39"/>
    </row>
    <row r="12" ht="30">
      <c r="A12" s="29" t="s">
        <v>37</v>
      </c>
      <c r="B12" s="36"/>
      <c r="C12" s="37"/>
      <c r="D12" s="37"/>
      <c r="E12" s="31" t="s">
        <v>66</v>
      </c>
      <c r="F12" s="37"/>
      <c r="G12" s="37"/>
      <c r="H12" s="37"/>
      <c r="I12" s="37"/>
      <c r="J12" s="39"/>
    </row>
    <row r="13">
      <c r="A13" s="29" t="s">
        <v>29</v>
      </c>
      <c r="B13" s="29">
        <v>2</v>
      </c>
      <c r="C13" s="30" t="s">
        <v>60</v>
      </c>
      <c r="D13" s="29" t="s">
        <v>67</v>
      </c>
      <c r="E13" s="31" t="s">
        <v>62</v>
      </c>
      <c r="F13" s="32" t="s">
        <v>63</v>
      </c>
      <c r="G13" s="33">
        <v>399.36099999999999</v>
      </c>
      <c r="H13" s="34">
        <v>0</v>
      </c>
      <c r="I13" s="34">
        <f>ROUND(G13*H13,P4)</f>
        <v>0</v>
      </c>
      <c r="J13" s="29"/>
      <c r="O13" s="35">
        <f>I13*0.21</f>
        <v>0</v>
      </c>
      <c r="P13">
        <v>3</v>
      </c>
    </row>
    <row r="14">
      <c r="A14" s="29" t="s">
        <v>34</v>
      </c>
      <c r="B14" s="36"/>
      <c r="C14" s="37"/>
      <c r="D14" s="37"/>
      <c r="E14" s="31" t="s">
        <v>68</v>
      </c>
      <c r="F14" s="37"/>
      <c r="G14" s="37"/>
      <c r="H14" s="37"/>
      <c r="I14" s="37"/>
      <c r="J14" s="39"/>
    </row>
    <row r="15" ht="285">
      <c r="A15" s="29" t="s">
        <v>35</v>
      </c>
      <c r="B15" s="36"/>
      <c r="C15" s="37"/>
      <c r="D15" s="37"/>
      <c r="E15" s="40" t="s">
        <v>69</v>
      </c>
      <c r="F15" s="37"/>
      <c r="G15" s="37"/>
      <c r="H15" s="37"/>
      <c r="I15" s="37"/>
      <c r="J15" s="39"/>
    </row>
    <row r="16" ht="30">
      <c r="A16" s="29" t="s">
        <v>37</v>
      </c>
      <c r="B16" s="36"/>
      <c r="C16" s="37"/>
      <c r="D16" s="37"/>
      <c r="E16" s="31" t="s">
        <v>66</v>
      </c>
      <c r="F16" s="37"/>
      <c r="G16" s="37"/>
      <c r="H16" s="37"/>
      <c r="I16" s="37"/>
      <c r="J16" s="39"/>
    </row>
    <row r="17">
      <c r="A17" s="29" t="s">
        <v>29</v>
      </c>
      <c r="B17" s="29">
        <v>3</v>
      </c>
      <c r="C17" s="30" t="s">
        <v>60</v>
      </c>
      <c r="D17" s="29" t="s">
        <v>70</v>
      </c>
      <c r="E17" s="31" t="s">
        <v>62</v>
      </c>
      <c r="F17" s="32" t="s">
        <v>63</v>
      </c>
      <c r="G17" s="33">
        <v>153.27799999999999</v>
      </c>
      <c r="H17" s="34">
        <v>0</v>
      </c>
      <c r="I17" s="34">
        <f>ROUND(G17*H17,P4)</f>
        <v>0</v>
      </c>
      <c r="J17" s="29"/>
      <c r="O17" s="35">
        <f>I17*0.21</f>
        <v>0</v>
      </c>
      <c r="P17">
        <v>3</v>
      </c>
    </row>
    <row r="18">
      <c r="A18" s="29" t="s">
        <v>34</v>
      </c>
      <c r="B18" s="36"/>
      <c r="C18" s="37"/>
      <c r="D18" s="37"/>
      <c r="E18" s="31" t="s">
        <v>71</v>
      </c>
      <c r="F18" s="37"/>
      <c r="G18" s="37"/>
      <c r="H18" s="37"/>
      <c r="I18" s="37"/>
      <c r="J18" s="39"/>
    </row>
    <row r="19" ht="30">
      <c r="A19" s="29" t="s">
        <v>35</v>
      </c>
      <c r="B19" s="36"/>
      <c r="C19" s="37"/>
      <c r="D19" s="37"/>
      <c r="E19" s="40" t="s">
        <v>72</v>
      </c>
      <c r="F19" s="37"/>
      <c r="G19" s="37"/>
      <c r="H19" s="37"/>
      <c r="I19" s="37"/>
      <c r="J19" s="39"/>
    </row>
    <row r="20" ht="30">
      <c r="A20" s="29" t="s">
        <v>37</v>
      </c>
      <c r="B20" s="36"/>
      <c r="C20" s="37"/>
      <c r="D20" s="37"/>
      <c r="E20" s="31" t="s">
        <v>66</v>
      </c>
      <c r="F20" s="37"/>
      <c r="G20" s="37"/>
      <c r="H20" s="37"/>
      <c r="I20" s="37"/>
      <c r="J20" s="39"/>
    </row>
    <row r="21">
      <c r="A21" s="23" t="s">
        <v>26</v>
      </c>
      <c r="B21" s="24"/>
      <c r="C21" s="25" t="s">
        <v>61</v>
      </c>
      <c r="D21" s="26"/>
      <c r="E21" s="23" t="s">
        <v>73</v>
      </c>
      <c r="F21" s="26"/>
      <c r="G21" s="26"/>
      <c r="H21" s="26"/>
      <c r="I21" s="27">
        <f>SUMIFS(I22:I137,A22:A137,"P")</f>
        <v>0</v>
      </c>
      <c r="J21" s="28"/>
    </row>
    <row r="22">
      <c r="A22" s="29" t="s">
        <v>29</v>
      </c>
      <c r="B22" s="29">
        <v>4</v>
      </c>
      <c r="C22" s="30" t="s">
        <v>74</v>
      </c>
      <c r="D22" s="29" t="s">
        <v>31</v>
      </c>
      <c r="E22" s="31" t="s">
        <v>75</v>
      </c>
      <c r="F22" s="32" t="s">
        <v>76</v>
      </c>
      <c r="G22" s="33">
        <v>50</v>
      </c>
      <c r="H22" s="34">
        <v>0</v>
      </c>
      <c r="I22" s="34">
        <f>ROUND(G22*H22,P4)</f>
        <v>0</v>
      </c>
      <c r="J22" s="29"/>
      <c r="O22" s="35">
        <f>I22*0.21</f>
        <v>0</v>
      </c>
      <c r="P22">
        <v>3</v>
      </c>
    </row>
    <row r="23" ht="45">
      <c r="A23" s="29" t="s">
        <v>34</v>
      </c>
      <c r="B23" s="36"/>
      <c r="C23" s="37"/>
      <c r="D23" s="37"/>
      <c r="E23" s="31" t="s">
        <v>77</v>
      </c>
      <c r="F23" s="37"/>
      <c r="G23" s="37"/>
      <c r="H23" s="37"/>
      <c r="I23" s="37"/>
      <c r="J23" s="39"/>
    </row>
    <row r="24">
      <c r="A24" s="29" t="s">
        <v>35</v>
      </c>
      <c r="B24" s="36"/>
      <c r="C24" s="37"/>
      <c r="D24" s="37"/>
      <c r="E24" s="40" t="s">
        <v>78</v>
      </c>
      <c r="F24" s="37"/>
      <c r="G24" s="37"/>
      <c r="H24" s="37"/>
      <c r="I24" s="37"/>
      <c r="J24" s="39"/>
    </row>
    <row r="25" ht="45">
      <c r="A25" s="29" t="s">
        <v>37</v>
      </c>
      <c r="B25" s="36"/>
      <c r="C25" s="37"/>
      <c r="D25" s="37"/>
      <c r="E25" s="31" t="s">
        <v>79</v>
      </c>
      <c r="F25" s="37"/>
      <c r="G25" s="37"/>
      <c r="H25" s="37"/>
      <c r="I25" s="37"/>
      <c r="J25" s="39"/>
    </row>
    <row r="26">
      <c r="A26" s="29" t="s">
        <v>29</v>
      </c>
      <c r="B26" s="29">
        <v>5</v>
      </c>
      <c r="C26" s="30" t="s">
        <v>80</v>
      </c>
      <c r="D26" s="29" t="s">
        <v>31</v>
      </c>
      <c r="E26" s="31" t="s">
        <v>81</v>
      </c>
      <c r="F26" s="32" t="s">
        <v>82</v>
      </c>
      <c r="G26" s="33">
        <v>6</v>
      </c>
      <c r="H26" s="34">
        <v>0</v>
      </c>
      <c r="I26" s="34">
        <f>ROUND(G26*H26,P4)</f>
        <v>0</v>
      </c>
      <c r="J26" s="29"/>
      <c r="O26" s="35">
        <f>I26*0.21</f>
        <v>0</v>
      </c>
      <c r="P26">
        <v>3</v>
      </c>
    </row>
    <row r="27" ht="45">
      <c r="A27" s="29" t="s">
        <v>34</v>
      </c>
      <c r="B27" s="36"/>
      <c r="C27" s="37"/>
      <c r="D27" s="37"/>
      <c r="E27" s="31" t="s">
        <v>83</v>
      </c>
      <c r="F27" s="37"/>
      <c r="G27" s="37"/>
      <c r="H27" s="37"/>
      <c r="I27" s="37"/>
      <c r="J27" s="39"/>
    </row>
    <row r="28">
      <c r="A28" s="29" t="s">
        <v>35</v>
      </c>
      <c r="B28" s="36"/>
      <c r="C28" s="37"/>
      <c r="D28" s="37"/>
      <c r="E28" s="40" t="s">
        <v>84</v>
      </c>
      <c r="F28" s="37"/>
      <c r="G28" s="37"/>
      <c r="H28" s="37"/>
      <c r="I28" s="37"/>
      <c r="J28" s="39"/>
    </row>
    <row r="29" ht="195">
      <c r="A29" s="29" t="s">
        <v>37</v>
      </c>
      <c r="B29" s="36"/>
      <c r="C29" s="37"/>
      <c r="D29" s="37"/>
      <c r="E29" s="31" t="s">
        <v>85</v>
      </c>
      <c r="F29" s="37"/>
      <c r="G29" s="37"/>
      <c r="H29" s="37"/>
      <c r="I29" s="37"/>
      <c r="J29" s="39"/>
    </row>
    <row r="30" ht="30">
      <c r="A30" s="29" t="s">
        <v>29</v>
      </c>
      <c r="B30" s="29">
        <v>6</v>
      </c>
      <c r="C30" s="30" t="s">
        <v>86</v>
      </c>
      <c r="D30" s="29" t="s">
        <v>31</v>
      </c>
      <c r="E30" s="31" t="s">
        <v>87</v>
      </c>
      <c r="F30" s="32" t="s">
        <v>88</v>
      </c>
      <c r="G30" s="33">
        <v>63.866</v>
      </c>
      <c r="H30" s="34">
        <v>0</v>
      </c>
      <c r="I30" s="34">
        <f>ROUND(G30*H30,P4)</f>
        <v>0</v>
      </c>
      <c r="J30" s="29"/>
      <c r="O30" s="35">
        <f>I30*0.21</f>
        <v>0</v>
      </c>
      <c r="P30">
        <v>3</v>
      </c>
    </row>
    <row r="31" ht="75">
      <c r="A31" s="29" t="s">
        <v>34</v>
      </c>
      <c r="B31" s="36"/>
      <c r="C31" s="37"/>
      <c r="D31" s="37"/>
      <c r="E31" s="31" t="s">
        <v>89</v>
      </c>
      <c r="F31" s="37"/>
      <c r="G31" s="37"/>
      <c r="H31" s="37"/>
      <c r="I31" s="37"/>
      <c r="J31" s="39"/>
    </row>
    <row r="32">
      <c r="A32" s="29" t="s">
        <v>35</v>
      </c>
      <c r="B32" s="36"/>
      <c r="C32" s="37"/>
      <c r="D32" s="37"/>
      <c r="E32" s="40" t="s">
        <v>90</v>
      </c>
      <c r="F32" s="37"/>
      <c r="G32" s="37"/>
      <c r="H32" s="37"/>
      <c r="I32" s="37"/>
      <c r="J32" s="39"/>
    </row>
    <row r="33" ht="90">
      <c r="A33" s="29" t="s">
        <v>37</v>
      </c>
      <c r="B33" s="36"/>
      <c r="C33" s="37"/>
      <c r="D33" s="37"/>
      <c r="E33" s="31" t="s">
        <v>91</v>
      </c>
      <c r="F33" s="37"/>
      <c r="G33" s="37"/>
      <c r="H33" s="37"/>
      <c r="I33" s="37"/>
      <c r="J33" s="39"/>
    </row>
    <row r="34" ht="30">
      <c r="A34" s="29" t="s">
        <v>29</v>
      </c>
      <c r="B34" s="29">
        <v>7</v>
      </c>
      <c r="C34" s="30" t="s">
        <v>92</v>
      </c>
      <c r="D34" s="29" t="s">
        <v>31</v>
      </c>
      <c r="E34" s="31" t="s">
        <v>93</v>
      </c>
      <c r="F34" s="32" t="s">
        <v>94</v>
      </c>
      <c r="G34" s="33">
        <v>1686.0619999999999</v>
      </c>
      <c r="H34" s="34">
        <v>0</v>
      </c>
      <c r="I34" s="34">
        <f>ROUND(G34*H34,P4)</f>
        <v>0</v>
      </c>
      <c r="J34" s="29"/>
      <c r="O34" s="35">
        <f>I34*0.21</f>
        <v>0</v>
      </c>
      <c r="P34">
        <v>3</v>
      </c>
    </row>
    <row r="35">
      <c r="A35" s="29" t="s">
        <v>34</v>
      </c>
      <c r="B35" s="36"/>
      <c r="C35" s="37"/>
      <c r="D35" s="37"/>
      <c r="E35" s="31" t="s">
        <v>95</v>
      </c>
      <c r="F35" s="37"/>
      <c r="G35" s="37"/>
      <c r="H35" s="37"/>
      <c r="I35" s="37"/>
      <c r="J35" s="39"/>
    </row>
    <row r="36">
      <c r="A36" s="29" t="s">
        <v>35</v>
      </c>
      <c r="B36" s="36"/>
      <c r="C36" s="37"/>
      <c r="D36" s="37"/>
      <c r="E36" s="40" t="s">
        <v>96</v>
      </c>
      <c r="F36" s="37"/>
      <c r="G36" s="37"/>
      <c r="H36" s="37"/>
      <c r="I36" s="37"/>
      <c r="J36" s="39"/>
    </row>
    <row r="37" ht="105">
      <c r="A37" s="29" t="s">
        <v>37</v>
      </c>
      <c r="B37" s="36"/>
      <c r="C37" s="37"/>
      <c r="D37" s="37"/>
      <c r="E37" s="31" t="s">
        <v>97</v>
      </c>
      <c r="F37" s="37"/>
      <c r="G37" s="37"/>
      <c r="H37" s="37"/>
      <c r="I37" s="37"/>
      <c r="J37" s="39"/>
    </row>
    <row r="38" ht="30">
      <c r="A38" s="29" t="s">
        <v>29</v>
      </c>
      <c r="B38" s="29">
        <v>8</v>
      </c>
      <c r="C38" s="30" t="s">
        <v>98</v>
      </c>
      <c r="D38" s="29" t="s">
        <v>31</v>
      </c>
      <c r="E38" s="31" t="s">
        <v>99</v>
      </c>
      <c r="F38" s="32" t="s">
        <v>88</v>
      </c>
      <c r="G38" s="33">
        <v>17.692</v>
      </c>
      <c r="H38" s="34">
        <v>0</v>
      </c>
      <c r="I38" s="34">
        <f>ROUND(G38*H38,P4)</f>
        <v>0</v>
      </c>
      <c r="J38" s="29"/>
      <c r="O38" s="35">
        <f>I38*0.21</f>
        <v>0</v>
      </c>
      <c r="P38">
        <v>3</v>
      </c>
    </row>
    <row r="39" ht="90">
      <c r="A39" s="29" t="s">
        <v>34</v>
      </c>
      <c r="B39" s="36"/>
      <c r="C39" s="37"/>
      <c r="D39" s="37"/>
      <c r="E39" s="31" t="s">
        <v>100</v>
      </c>
      <c r="F39" s="37"/>
      <c r="G39" s="37"/>
      <c r="H39" s="37"/>
      <c r="I39" s="37"/>
      <c r="J39" s="39"/>
    </row>
    <row r="40">
      <c r="A40" s="29" t="s">
        <v>35</v>
      </c>
      <c r="B40" s="36"/>
      <c r="C40" s="37"/>
      <c r="D40" s="37"/>
      <c r="E40" s="40" t="s">
        <v>101</v>
      </c>
      <c r="F40" s="37"/>
      <c r="G40" s="37"/>
      <c r="H40" s="37"/>
      <c r="I40" s="37"/>
      <c r="J40" s="39"/>
    </row>
    <row r="41" ht="90">
      <c r="A41" s="29" t="s">
        <v>37</v>
      </c>
      <c r="B41" s="36"/>
      <c r="C41" s="37"/>
      <c r="D41" s="37"/>
      <c r="E41" s="31" t="s">
        <v>91</v>
      </c>
      <c r="F41" s="37"/>
      <c r="G41" s="37"/>
      <c r="H41" s="37"/>
      <c r="I41" s="37"/>
      <c r="J41" s="39"/>
    </row>
    <row r="42" ht="30">
      <c r="A42" s="29" t="s">
        <v>29</v>
      </c>
      <c r="B42" s="29">
        <v>9</v>
      </c>
      <c r="C42" s="30" t="s">
        <v>102</v>
      </c>
      <c r="D42" s="29" t="s">
        <v>31</v>
      </c>
      <c r="E42" s="31" t="s">
        <v>103</v>
      </c>
      <c r="F42" s="32" t="s">
        <v>94</v>
      </c>
      <c r="G42" s="33">
        <v>389.22399999999999</v>
      </c>
      <c r="H42" s="34">
        <v>0</v>
      </c>
      <c r="I42" s="34">
        <f>ROUND(G42*H42,P4)</f>
        <v>0</v>
      </c>
      <c r="J42" s="29"/>
      <c r="O42" s="35">
        <f>I42*0.21</f>
        <v>0</v>
      </c>
      <c r="P42">
        <v>3</v>
      </c>
    </row>
    <row r="43">
      <c r="A43" s="29" t="s">
        <v>34</v>
      </c>
      <c r="B43" s="36"/>
      <c r="C43" s="37"/>
      <c r="D43" s="37"/>
      <c r="E43" s="31" t="s">
        <v>104</v>
      </c>
      <c r="F43" s="37"/>
      <c r="G43" s="37"/>
      <c r="H43" s="37"/>
      <c r="I43" s="37"/>
      <c r="J43" s="39"/>
    </row>
    <row r="44">
      <c r="A44" s="29" t="s">
        <v>35</v>
      </c>
      <c r="B44" s="36"/>
      <c r="C44" s="37"/>
      <c r="D44" s="37"/>
      <c r="E44" s="40" t="s">
        <v>105</v>
      </c>
      <c r="F44" s="37"/>
      <c r="G44" s="37"/>
      <c r="H44" s="37"/>
      <c r="I44" s="37"/>
      <c r="J44" s="39"/>
    </row>
    <row r="45" ht="45">
      <c r="A45" s="29" t="s">
        <v>37</v>
      </c>
      <c r="B45" s="36"/>
      <c r="C45" s="37"/>
      <c r="D45" s="37"/>
      <c r="E45" s="31" t="s">
        <v>106</v>
      </c>
      <c r="F45" s="37"/>
      <c r="G45" s="37"/>
      <c r="H45" s="37"/>
      <c r="I45" s="37"/>
      <c r="J45" s="39"/>
    </row>
    <row r="46" ht="30">
      <c r="A46" s="29" t="s">
        <v>29</v>
      </c>
      <c r="B46" s="29">
        <v>10</v>
      </c>
      <c r="C46" s="30" t="s">
        <v>107</v>
      </c>
      <c r="D46" s="29" t="s">
        <v>31</v>
      </c>
      <c r="E46" s="31" t="s">
        <v>108</v>
      </c>
      <c r="F46" s="32" t="s">
        <v>109</v>
      </c>
      <c r="G46" s="33">
        <v>104</v>
      </c>
      <c r="H46" s="34">
        <v>0</v>
      </c>
      <c r="I46" s="34">
        <f>ROUND(G46*H46,P4)</f>
        <v>0</v>
      </c>
      <c r="J46" s="29"/>
      <c r="O46" s="35">
        <f>I46*0.21</f>
        <v>0</v>
      </c>
      <c r="P46">
        <v>3</v>
      </c>
    </row>
    <row r="47" ht="75">
      <c r="A47" s="29" t="s">
        <v>34</v>
      </c>
      <c r="B47" s="36"/>
      <c r="C47" s="37"/>
      <c r="D47" s="37"/>
      <c r="E47" s="31" t="s">
        <v>110</v>
      </c>
      <c r="F47" s="37"/>
      <c r="G47" s="37"/>
      <c r="H47" s="37"/>
      <c r="I47" s="37"/>
      <c r="J47" s="39"/>
    </row>
    <row r="48">
      <c r="A48" s="29" t="s">
        <v>35</v>
      </c>
      <c r="B48" s="36"/>
      <c r="C48" s="37"/>
      <c r="D48" s="37"/>
      <c r="E48" s="40" t="s">
        <v>111</v>
      </c>
      <c r="F48" s="37"/>
      <c r="G48" s="37"/>
      <c r="H48" s="37"/>
      <c r="I48" s="37"/>
      <c r="J48" s="39"/>
    </row>
    <row r="49" ht="90">
      <c r="A49" s="29" t="s">
        <v>37</v>
      </c>
      <c r="B49" s="36"/>
      <c r="C49" s="37"/>
      <c r="D49" s="37"/>
      <c r="E49" s="31" t="s">
        <v>91</v>
      </c>
      <c r="F49" s="37"/>
      <c r="G49" s="37"/>
      <c r="H49" s="37"/>
      <c r="I49" s="37"/>
      <c r="J49" s="39"/>
    </row>
    <row r="50">
      <c r="A50" s="29" t="s">
        <v>29</v>
      </c>
      <c r="B50" s="29">
        <v>11</v>
      </c>
      <c r="C50" s="30" t="s">
        <v>112</v>
      </c>
      <c r="D50" s="29" t="s">
        <v>31</v>
      </c>
      <c r="E50" s="31" t="s">
        <v>113</v>
      </c>
      <c r="F50" s="32" t="s">
        <v>94</v>
      </c>
      <c r="G50" s="33">
        <v>310.95999999999998</v>
      </c>
      <c r="H50" s="34">
        <v>0</v>
      </c>
      <c r="I50" s="34">
        <f>ROUND(G50*H50,P4)</f>
        <v>0</v>
      </c>
      <c r="J50" s="29"/>
      <c r="O50" s="35">
        <f>I50*0.21</f>
        <v>0</v>
      </c>
      <c r="P50">
        <v>3</v>
      </c>
    </row>
    <row r="51">
      <c r="A51" s="29" t="s">
        <v>34</v>
      </c>
      <c r="B51" s="36"/>
      <c r="C51" s="37"/>
      <c r="D51" s="37"/>
      <c r="E51" s="31" t="s">
        <v>114</v>
      </c>
      <c r="F51" s="37"/>
      <c r="G51" s="37"/>
      <c r="H51" s="37"/>
      <c r="I51" s="37"/>
      <c r="J51" s="39"/>
    </row>
    <row r="52">
      <c r="A52" s="29" t="s">
        <v>35</v>
      </c>
      <c r="B52" s="36"/>
      <c r="C52" s="37"/>
      <c r="D52" s="37"/>
      <c r="E52" s="40" t="s">
        <v>115</v>
      </c>
      <c r="F52" s="37"/>
      <c r="G52" s="37"/>
      <c r="H52" s="37"/>
      <c r="I52" s="37"/>
      <c r="J52" s="39"/>
    </row>
    <row r="53" ht="45">
      <c r="A53" s="29" t="s">
        <v>37</v>
      </c>
      <c r="B53" s="36"/>
      <c r="C53" s="37"/>
      <c r="D53" s="37"/>
      <c r="E53" s="31" t="s">
        <v>106</v>
      </c>
      <c r="F53" s="37"/>
      <c r="G53" s="37"/>
      <c r="H53" s="37"/>
      <c r="I53" s="37"/>
      <c r="J53" s="39"/>
    </row>
    <row r="54">
      <c r="A54" s="29" t="s">
        <v>29</v>
      </c>
      <c r="B54" s="29">
        <v>12</v>
      </c>
      <c r="C54" s="30" t="s">
        <v>116</v>
      </c>
      <c r="D54" s="29" t="s">
        <v>31</v>
      </c>
      <c r="E54" s="31" t="s">
        <v>117</v>
      </c>
      <c r="F54" s="32" t="s">
        <v>88</v>
      </c>
      <c r="G54" s="33">
        <v>132.554</v>
      </c>
      <c r="H54" s="34">
        <v>0</v>
      </c>
      <c r="I54" s="34">
        <f>ROUND(G54*H54,P4)</f>
        <v>0</v>
      </c>
      <c r="J54" s="29"/>
      <c r="O54" s="35">
        <f>I54*0.21</f>
        <v>0</v>
      </c>
      <c r="P54">
        <v>3</v>
      </c>
    </row>
    <row r="55" ht="105">
      <c r="A55" s="29" t="s">
        <v>34</v>
      </c>
      <c r="B55" s="36"/>
      <c r="C55" s="37"/>
      <c r="D55" s="37"/>
      <c r="E55" s="31" t="s">
        <v>118</v>
      </c>
      <c r="F55" s="37"/>
      <c r="G55" s="37"/>
      <c r="H55" s="37"/>
      <c r="I55" s="37"/>
      <c r="J55" s="39"/>
    </row>
    <row r="56">
      <c r="A56" s="29" t="s">
        <v>35</v>
      </c>
      <c r="B56" s="36"/>
      <c r="C56" s="37"/>
      <c r="D56" s="37"/>
      <c r="E56" s="40" t="s">
        <v>119</v>
      </c>
      <c r="F56" s="37"/>
      <c r="G56" s="37"/>
      <c r="H56" s="37"/>
      <c r="I56" s="37"/>
      <c r="J56" s="39"/>
    </row>
    <row r="57" ht="45">
      <c r="A57" s="29" t="s">
        <v>37</v>
      </c>
      <c r="B57" s="36"/>
      <c r="C57" s="37"/>
      <c r="D57" s="37"/>
      <c r="E57" s="31" t="s">
        <v>120</v>
      </c>
      <c r="F57" s="37"/>
      <c r="G57" s="37"/>
      <c r="H57" s="37"/>
      <c r="I57" s="37"/>
      <c r="J57" s="39"/>
    </row>
    <row r="58">
      <c r="A58" s="29" t="s">
        <v>29</v>
      </c>
      <c r="B58" s="29">
        <v>13</v>
      </c>
      <c r="C58" s="30" t="s">
        <v>121</v>
      </c>
      <c r="D58" s="29" t="s">
        <v>31</v>
      </c>
      <c r="E58" s="31" t="s">
        <v>122</v>
      </c>
      <c r="F58" s="32" t="s">
        <v>88</v>
      </c>
      <c r="G58" s="33">
        <v>1071.8240000000001</v>
      </c>
      <c r="H58" s="34">
        <v>0</v>
      </c>
      <c r="I58" s="34">
        <f>ROUND(G58*H58,P4)</f>
        <v>0</v>
      </c>
      <c r="J58" s="29"/>
      <c r="O58" s="35">
        <f>I58*0.21</f>
        <v>0</v>
      </c>
      <c r="P58">
        <v>3</v>
      </c>
    </row>
    <row r="59" ht="75">
      <c r="A59" s="29" t="s">
        <v>34</v>
      </c>
      <c r="B59" s="36"/>
      <c r="C59" s="37"/>
      <c r="D59" s="37"/>
      <c r="E59" s="31" t="s">
        <v>123</v>
      </c>
      <c r="F59" s="37"/>
      <c r="G59" s="37"/>
      <c r="H59" s="37"/>
      <c r="I59" s="37"/>
      <c r="J59" s="39"/>
    </row>
    <row r="60">
      <c r="A60" s="29" t="s">
        <v>35</v>
      </c>
      <c r="B60" s="36"/>
      <c r="C60" s="37"/>
      <c r="D60" s="37"/>
      <c r="E60" s="40" t="s">
        <v>124</v>
      </c>
      <c r="F60" s="37"/>
      <c r="G60" s="37"/>
      <c r="H60" s="37"/>
      <c r="I60" s="37"/>
      <c r="J60" s="39"/>
    </row>
    <row r="61" ht="409.5">
      <c r="A61" s="29" t="s">
        <v>37</v>
      </c>
      <c r="B61" s="36"/>
      <c r="C61" s="37"/>
      <c r="D61" s="37"/>
      <c r="E61" s="31" t="s">
        <v>125</v>
      </c>
      <c r="F61" s="37"/>
      <c r="G61" s="37"/>
      <c r="H61" s="37"/>
      <c r="I61" s="37"/>
      <c r="J61" s="39"/>
    </row>
    <row r="62">
      <c r="A62" s="29" t="s">
        <v>29</v>
      </c>
      <c r="B62" s="29">
        <v>14</v>
      </c>
      <c r="C62" s="30" t="s">
        <v>126</v>
      </c>
      <c r="D62" s="29" t="s">
        <v>31</v>
      </c>
      <c r="E62" s="31" t="s">
        <v>127</v>
      </c>
      <c r="F62" s="32" t="s">
        <v>128</v>
      </c>
      <c r="G62" s="33">
        <v>11790.064</v>
      </c>
      <c r="H62" s="34">
        <v>0</v>
      </c>
      <c r="I62" s="34">
        <f>ROUND(G62*H62,P4)</f>
        <v>0</v>
      </c>
      <c r="J62" s="29"/>
      <c r="O62" s="35">
        <f>I62*0.21</f>
        <v>0</v>
      </c>
      <c r="P62">
        <v>3</v>
      </c>
    </row>
    <row r="63">
      <c r="A63" s="29" t="s">
        <v>34</v>
      </c>
      <c r="B63" s="36"/>
      <c r="C63" s="37"/>
      <c r="D63" s="37"/>
      <c r="E63" s="31" t="s">
        <v>129</v>
      </c>
      <c r="F63" s="37"/>
      <c r="G63" s="37"/>
      <c r="H63" s="37"/>
      <c r="I63" s="37"/>
      <c r="J63" s="39"/>
    </row>
    <row r="64">
      <c r="A64" s="29" t="s">
        <v>35</v>
      </c>
      <c r="B64" s="36"/>
      <c r="C64" s="37"/>
      <c r="D64" s="37"/>
      <c r="E64" s="40" t="s">
        <v>130</v>
      </c>
      <c r="F64" s="37"/>
      <c r="G64" s="37"/>
      <c r="H64" s="37"/>
      <c r="I64" s="37"/>
      <c r="J64" s="39"/>
    </row>
    <row r="65" ht="30">
      <c r="A65" s="29" t="s">
        <v>37</v>
      </c>
      <c r="B65" s="36"/>
      <c r="C65" s="37"/>
      <c r="D65" s="37"/>
      <c r="E65" s="31" t="s">
        <v>131</v>
      </c>
      <c r="F65" s="37"/>
      <c r="G65" s="37"/>
      <c r="H65" s="37"/>
      <c r="I65" s="37"/>
      <c r="J65" s="39"/>
    </row>
    <row r="66">
      <c r="A66" s="29" t="s">
        <v>29</v>
      </c>
      <c r="B66" s="29">
        <v>15</v>
      </c>
      <c r="C66" s="30" t="s">
        <v>132</v>
      </c>
      <c r="D66" s="29" t="s">
        <v>31</v>
      </c>
      <c r="E66" s="31" t="s">
        <v>133</v>
      </c>
      <c r="F66" s="32" t="s">
        <v>88</v>
      </c>
      <c r="G66" s="33">
        <v>75.863</v>
      </c>
      <c r="H66" s="34">
        <v>0</v>
      </c>
      <c r="I66" s="34">
        <f>ROUND(G66*H66,P4)</f>
        <v>0</v>
      </c>
      <c r="J66" s="29"/>
      <c r="O66" s="35">
        <f>I66*0.21</f>
        <v>0</v>
      </c>
      <c r="P66">
        <v>3</v>
      </c>
    </row>
    <row r="67" ht="180">
      <c r="A67" s="29" t="s">
        <v>34</v>
      </c>
      <c r="B67" s="36"/>
      <c r="C67" s="37"/>
      <c r="D67" s="37"/>
      <c r="E67" s="31" t="s">
        <v>134</v>
      </c>
      <c r="F67" s="37"/>
      <c r="G67" s="37"/>
      <c r="H67" s="37"/>
      <c r="I67" s="37"/>
      <c r="J67" s="39"/>
    </row>
    <row r="68" ht="30">
      <c r="A68" s="29" t="s">
        <v>35</v>
      </c>
      <c r="B68" s="36"/>
      <c r="C68" s="37"/>
      <c r="D68" s="37"/>
      <c r="E68" s="40" t="s">
        <v>135</v>
      </c>
      <c r="F68" s="37"/>
      <c r="G68" s="37"/>
      <c r="H68" s="37"/>
      <c r="I68" s="37"/>
      <c r="J68" s="39"/>
    </row>
    <row r="69" ht="405">
      <c r="A69" s="29" t="s">
        <v>37</v>
      </c>
      <c r="B69" s="36"/>
      <c r="C69" s="37"/>
      <c r="D69" s="37"/>
      <c r="E69" s="31" t="s">
        <v>136</v>
      </c>
      <c r="F69" s="37"/>
      <c r="G69" s="37"/>
      <c r="H69" s="37"/>
      <c r="I69" s="37"/>
      <c r="J69" s="39"/>
    </row>
    <row r="70">
      <c r="A70" s="29" t="s">
        <v>29</v>
      </c>
      <c r="B70" s="29">
        <v>16</v>
      </c>
      <c r="C70" s="30" t="s">
        <v>137</v>
      </c>
      <c r="D70" s="29" t="s">
        <v>31</v>
      </c>
      <c r="E70" s="31" t="s">
        <v>138</v>
      </c>
      <c r="F70" s="32" t="s">
        <v>128</v>
      </c>
      <c r="G70" s="33">
        <v>834.49300000000005</v>
      </c>
      <c r="H70" s="34">
        <v>0</v>
      </c>
      <c r="I70" s="34">
        <f>ROUND(G70*H70,P4)</f>
        <v>0</v>
      </c>
      <c r="J70" s="29"/>
      <c r="O70" s="35">
        <f>I70*0.21</f>
        <v>0</v>
      </c>
      <c r="P70">
        <v>3</v>
      </c>
    </row>
    <row r="71">
      <c r="A71" s="29" t="s">
        <v>34</v>
      </c>
      <c r="B71" s="36"/>
      <c r="C71" s="37"/>
      <c r="D71" s="37"/>
      <c r="E71" s="31" t="s">
        <v>139</v>
      </c>
      <c r="F71" s="37"/>
      <c r="G71" s="37"/>
      <c r="H71" s="37"/>
      <c r="I71" s="37"/>
      <c r="J71" s="39"/>
    </row>
    <row r="72">
      <c r="A72" s="29" t="s">
        <v>35</v>
      </c>
      <c r="B72" s="36"/>
      <c r="C72" s="37"/>
      <c r="D72" s="37"/>
      <c r="E72" s="40" t="s">
        <v>140</v>
      </c>
      <c r="F72" s="37"/>
      <c r="G72" s="37"/>
      <c r="H72" s="37"/>
      <c r="I72" s="37"/>
      <c r="J72" s="39"/>
    </row>
    <row r="73" ht="105">
      <c r="A73" s="29" t="s">
        <v>37</v>
      </c>
      <c r="B73" s="36"/>
      <c r="C73" s="37"/>
      <c r="D73" s="37"/>
      <c r="E73" s="31" t="s">
        <v>141</v>
      </c>
      <c r="F73" s="37"/>
      <c r="G73" s="37"/>
      <c r="H73" s="37"/>
      <c r="I73" s="37"/>
      <c r="J73" s="39"/>
    </row>
    <row r="74">
      <c r="A74" s="29" t="s">
        <v>29</v>
      </c>
      <c r="B74" s="29">
        <v>17</v>
      </c>
      <c r="C74" s="30" t="s">
        <v>142</v>
      </c>
      <c r="D74" s="29" t="s">
        <v>31</v>
      </c>
      <c r="E74" s="31" t="s">
        <v>143</v>
      </c>
      <c r="F74" s="32" t="s">
        <v>88</v>
      </c>
      <c r="G74" s="33">
        <v>32.512999999999998</v>
      </c>
      <c r="H74" s="34">
        <v>0</v>
      </c>
      <c r="I74" s="34">
        <f>ROUND(G74*H74,P4)</f>
        <v>0</v>
      </c>
      <c r="J74" s="29"/>
      <c r="O74" s="35">
        <f>I74*0.21</f>
        <v>0</v>
      </c>
      <c r="P74">
        <v>3</v>
      </c>
    </row>
    <row r="75" ht="180">
      <c r="A75" s="29" t="s">
        <v>34</v>
      </c>
      <c r="B75" s="36"/>
      <c r="C75" s="37"/>
      <c r="D75" s="37"/>
      <c r="E75" s="31" t="s">
        <v>134</v>
      </c>
      <c r="F75" s="37"/>
      <c r="G75" s="37"/>
      <c r="H75" s="37"/>
      <c r="I75" s="37"/>
      <c r="J75" s="39"/>
    </row>
    <row r="76" ht="30">
      <c r="A76" s="29" t="s">
        <v>35</v>
      </c>
      <c r="B76" s="36"/>
      <c r="C76" s="37"/>
      <c r="D76" s="37"/>
      <c r="E76" s="40" t="s">
        <v>144</v>
      </c>
      <c r="F76" s="37"/>
      <c r="G76" s="37"/>
      <c r="H76" s="37"/>
      <c r="I76" s="37"/>
      <c r="J76" s="39"/>
    </row>
    <row r="77" ht="405">
      <c r="A77" s="29" t="s">
        <v>37</v>
      </c>
      <c r="B77" s="36"/>
      <c r="C77" s="37"/>
      <c r="D77" s="37"/>
      <c r="E77" s="31" t="s">
        <v>145</v>
      </c>
      <c r="F77" s="37"/>
      <c r="G77" s="37"/>
      <c r="H77" s="37"/>
      <c r="I77" s="37"/>
      <c r="J77" s="39"/>
    </row>
    <row r="78">
      <c r="A78" s="29" t="s">
        <v>29</v>
      </c>
      <c r="B78" s="29">
        <v>18</v>
      </c>
      <c r="C78" s="30" t="s">
        <v>146</v>
      </c>
      <c r="D78" s="29" t="s">
        <v>31</v>
      </c>
      <c r="E78" s="31" t="s">
        <v>147</v>
      </c>
      <c r="F78" s="32" t="s">
        <v>128</v>
      </c>
      <c r="G78" s="33">
        <v>357.64299999999997</v>
      </c>
      <c r="H78" s="34">
        <v>0</v>
      </c>
      <c r="I78" s="34">
        <f>ROUND(G78*H78,P4)</f>
        <v>0</v>
      </c>
      <c r="J78" s="29"/>
      <c r="O78" s="35">
        <f>I78*0.21</f>
        <v>0</v>
      </c>
      <c r="P78">
        <v>3</v>
      </c>
    </row>
    <row r="79">
      <c r="A79" s="29" t="s">
        <v>34</v>
      </c>
      <c r="B79" s="36"/>
      <c r="C79" s="37"/>
      <c r="D79" s="37"/>
      <c r="E79" s="31" t="s">
        <v>148</v>
      </c>
      <c r="F79" s="37"/>
      <c r="G79" s="37"/>
      <c r="H79" s="37"/>
      <c r="I79" s="37"/>
      <c r="J79" s="39"/>
    </row>
    <row r="80">
      <c r="A80" s="29" t="s">
        <v>35</v>
      </c>
      <c r="B80" s="36"/>
      <c r="C80" s="37"/>
      <c r="D80" s="37"/>
      <c r="E80" s="40" t="s">
        <v>149</v>
      </c>
      <c r="F80" s="37"/>
      <c r="G80" s="37"/>
      <c r="H80" s="37"/>
      <c r="I80" s="37"/>
      <c r="J80" s="39"/>
    </row>
    <row r="81" ht="105">
      <c r="A81" s="29" t="s">
        <v>37</v>
      </c>
      <c r="B81" s="36"/>
      <c r="C81" s="37"/>
      <c r="D81" s="37"/>
      <c r="E81" s="31" t="s">
        <v>141</v>
      </c>
      <c r="F81" s="37"/>
      <c r="G81" s="37"/>
      <c r="H81" s="37"/>
      <c r="I81" s="37"/>
      <c r="J81" s="39"/>
    </row>
    <row r="82">
      <c r="A82" s="29" t="s">
        <v>29</v>
      </c>
      <c r="B82" s="29">
        <v>19</v>
      </c>
      <c r="C82" s="30" t="s">
        <v>150</v>
      </c>
      <c r="D82" s="29" t="s">
        <v>31</v>
      </c>
      <c r="E82" s="31" t="s">
        <v>151</v>
      </c>
      <c r="F82" s="32" t="s">
        <v>88</v>
      </c>
      <c r="G82" s="33">
        <v>1180.2</v>
      </c>
      <c r="H82" s="34">
        <v>0</v>
      </c>
      <c r="I82" s="34">
        <f>ROUND(G82*H82,P4)</f>
        <v>0</v>
      </c>
      <c r="J82" s="29"/>
      <c r="O82" s="35">
        <f>I82*0.21</f>
        <v>0</v>
      </c>
      <c r="P82">
        <v>3</v>
      </c>
    </row>
    <row r="83">
      <c r="A83" s="29" t="s">
        <v>34</v>
      </c>
      <c r="B83" s="36"/>
      <c r="C83" s="37"/>
      <c r="D83" s="37"/>
      <c r="E83" s="31" t="s">
        <v>152</v>
      </c>
      <c r="F83" s="37"/>
      <c r="G83" s="37"/>
      <c r="H83" s="37"/>
      <c r="I83" s="37"/>
      <c r="J83" s="39"/>
    </row>
    <row r="84" ht="105">
      <c r="A84" s="29" t="s">
        <v>35</v>
      </c>
      <c r="B84" s="36"/>
      <c r="C84" s="37"/>
      <c r="D84" s="37"/>
      <c r="E84" s="40" t="s">
        <v>153</v>
      </c>
      <c r="F84" s="37"/>
      <c r="G84" s="37"/>
      <c r="H84" s="37"/>
      <c r="I84" s="37"/>
      <c r="J84" s="39"/>
    </row>
    <row r="85" ht="240">
      <c r="A85" s="29" t="s">
        <v>37</v>
      </c>
      <c r="B85" s="36"/>
      <c r="C85" s="37"/>
      <c r="D85" s="37"/>
      <c r="E85" s="31" t="s">
        <v>154</v>
      </c>
      <c r="F85" s="37"/>
      <c r="G85" s="37"/>
      <c r="H85" s="37"/>
      <c r="I85" s="37"/>
      <c r="J85" s="39"/>
    </row>
    <row r="86">
      <c r="A86" s="29" t="s">
        <v>29</v>
      </c>
      <c r="B86" s="29">
        <v>20</v>
      </c>
      <c r="C86" s="30" t="s">
        <v>155</v>
      </c>
      <c r="D86" s="29" t="s">
        <v>31</v>
      </c>
      <c r="E86" s="31" t="s">
        <v>156</v>
      </c>
      <c r="F86" s="32" t="s">
        <v>88</v>
      </c>
      <c r="G86" s="33">
        <v>552.29200000000003</v>
      </c>
      <c r="H86" s="34">
        <v>0</v>
      </c>
      <c r="I86" s="34">
        <f>ROUND(G86*H86,P4)</f>
        <v>0</v>
      </c>
      <c r="J86" s="29"/>
      <c r="O86" s="35">
        <f>I86*0.21</f>
        <v>0</v>
      </c>
      <c r="P86">
        <v>3</v>
      </c>
    </row>
    <row r="87" ht="90">
      <c r="A87" s="29" t="s">
        <v>34</v>
      </c>
      <c r="B87" s="36"/>
      <c r="C87" s="37"/>
      <c r="D87" s="37"/>
      <c r="E87" s="31" t="s">
        <v>157</v>
      </c>
      <c r="F87" s="37"/>
      <c r="G87" s="37"/>
      <c r="H87" s="37"/>
      <c r="I87" s="37"/>
      <c r="J87" s="39"/>
    </row>
    <row r="88">
      <c r="A88" s="29" t="s">
        <v>35</v>
      </c>
      <c r="B88" s="36"/>
      <c r="C88" s="37"/>
      <c r="D88" s="37"/>
      <c r="E88" s="40" t="s">
        <v>158</v>
      </c>
      <c r="F88" s="37"/>
      <c r="G88" s="37"/>
      <c r="H88" s="37"/>
      <c r="I88" s="37"/>
      <c r="J88" s="39"/>
    </row>
    <row r="89" ht="375">
      <c r="A89" s="29" t="s">
        <v>37</v>
      </c>
      <c r="B89" s="36"/>
      <c r="C89" s="37"/>
      <c r="D89" s="37"/>
      <c r="E89" s="31" t="s">
        <v>159</v>
      </c>
      <c r="F89" s="37"/>
      <c r="G89" s="37"/>
      <c r="H89" s="37"/>
      <c r="I89" s="37"/>
      <c r="J89" s="39"/>
    </row>
    <row r="90">
      <c r="A90" s="29" t="s">
        <v>29</v>
      </c>
      <c r="B90" s="29">
        <v>21</v>
      </c>
      <c r="C90" s="30" t="s">
        <v>160</v>
      </c>
      <c r="D90" s="29" t="s">
        <v>31</v>
      </c>
      <c r="E90" s="31" t="s">
        <v>161</v>
      </c>
      <c r="F90" s="32" t="s">
        <v>88</v>
      </c>
      <c r="G90" s="33">
        <v>65.025000000000006</v>
      </c>
      <c r="H90" s="34">
        <v>0</v>
      </c>
      <c r="I90" s="34">
        <f>ROUND(G90*H90,P4)</f>
        <v>0</v>
      </c>
      <c r="J90" s="29"/>
      <c r="O90" s="35">
        <f>I90*0.21</f>
        <v>0</v>
      </c>
      <c r="P90">
        <v>3</v>
      </c>
    </row>
    <row r="91" ht="180">
      <c r="A91" s="29" t="s">
        <v>34</v>
      </c>
      <c r="B91" s="36"/>
      <c r="C91" s="37"/>
      <c r="D91" s="37"/>
      <c r="E91" s="31" t="s">
        <v>162</v>
      </c>
      <c r="F91" s="37"/>
      <c r="G91" s="37"/>
      <c r="H91" s="37"/>
      <c r="I91" s="37"/>
      <c r="J91" s="39"/>
    </row>
    <row r="92">
      <c r="A92" s="29" t="s">
        <v>35</v>
      </c>
      <c r="B92" s="36"/>
      <c r="C92" s="37"/>
      <c r="D92" s="37"/>
      <c r="E92" s="40" t="s">
        <v>163</v>
      </c>
      <c r="F92" s="37"/>
      <c r="G92" s="37"/>
      <c r="H92" s="37"/>
      <c r="I92" s="37"/>
      <c r="J92" s="39"/>
    </row>
    <row r="93" ht="300">
      <c r="A93" s="29" t="s">
        <v>37</v>
      </c>
      <c r="B93" s="36"/>
      <c r="C93" s="37"/>
      <c r="D93" s="37"/>
      <c r="E93" s="31" t="s">
        <v>164</v>
      </c>
      <c r="F93" s="37"/>
      <c r="G93" s="37"/>
      <c r="H93" s="37"/>
      <c r="I93" s="37"/>
      <c r="J93" s="39"/>
    </row>
    <row r="94">
      <c r="A94" s="29" t="s">
        <v>29</v>
      </c>
      <c r="B94" s="29">
        <v>22</v>
      </c>
      <c r="C94" s="30" t="s">
        <v>165</v>
      </c>
      <c r="D94" s="29" t="s">
        <v>61</v>
      </c>
      <c r="E94" s="31" t="s">
        <v>166</v>
      </c>
      <c r="F94" s="32" t="s">
        <v>88</v>
      </c>
      <c r="G94" s="33">
        <v>0.375</v>
      </c>
      <c r="H94" s="34">
        <v>0</v>
      </c>
      <c r="I94" s="34">
        <f>ROUND(G94*H94,P4)</f>
        <v>0</v>
      </c>
      <c r="J94" s="29"/>
      <c r="O94" s="35">
        <f>I94*0.21</f>
        <v>0</v>
      </c>
      <c r="P94">
        <v>3</v>
      </c>
    </row>
    <row r="95" ht="75">
      <c r="A95" s="29" t="s">
        <v>34</v>
      </c>
      <c r="B95" s="36"/>
      <c r="C95" s="37"/>
      <c r="D95" s="37"/>
      <c r="E95" s="31" t="s">
        <v>167</v>
      </c>
      <c r="F95" s="37"/>
      <c r="G95" s="37"/>
      <c r="H95" s="37"/>
      <c r="I95" s="37"/>
      <c r="J95" s="39"/>
    </row>
    <row r="96">
      <c r="A96" s="29" t="s">
        <v>35</v>
      </c>
      <c r="B96" s="36"/>
      <c r="C96" s="37"/>
      <c r="D96" s="37"/>
      <c r="E96" s="40" t="s">
        <v>168</v>
      </c>
      <c r="F96" s="37"/>
      <c r="G96" s="37"/>
      <c r="H96" s="37"/>
      <c r="I96" s="37"/>
      <c r="J96" s="39"/>
    </row>
    <row r="97" ht="390">
      <c r="A97" s="29" t="s">
        <v>37</v>
      </c>
      <c r="B97" s="36"/>
      <c r="C97" s="37"/>
      <c r="D97" s="37"/>
      <c r="E97" s="31" t="s">
        <v>169</v>
      </c>
      <c r="F97" s="37"/>
      <c r="G97" s="37"/>
      <c r="H97" s="37"/>
      <c r="I97" s="37"/>
      <c r="J97" s="39"/>
    </row>
    <row r="98">
      <c r="A98" s="29" t="s">
        <v>29</v>
      </c>
      <c r="B98" s="29">
        <v>23</v>
      </c>
      <c r="C98" s="30" t="s">
        <v>165</v>
      </c>
      <c r="D98" s="29" t="s">
        <v>67</v>
      </c>
      <c r="E98" s="31" t="s">
        <v>166</v>
      </c>
      <c r="F98" s="32" t="s">
        <v>88</v>
      </c>
      <c r="G98" s="33">
        <v>32.512999999999998</v>
      </c>
      <c r="H98" s="34">
        <v>0</v>
      </c>
      <c r="I98" s="34">
        <f>ROUND(G98*H98,P4)</f>
        <v>0</v>
      </c>
      <c r="J98" s="29"/>
      <c r="O98" s="35">
        <f>I98*0.21</f>
        <v>0</v>
      </c>
      <c r="P98">
        <v>3</v>
      </c>
    </row>
    <row r="99" ht="225">
      <c r="A99" s="29" t="s">
        <v>34</v>
      </c>
      <c r="B99" s="36"/>
      <c r="C99" s="37"/>
      <c r="D99" s="37"/>
      <c r="E99" s="31" t="s">
        <v>170</v>
      </c>
      <c r="F99" s="37"/>
      <c r="G99" s="37"/>
      <c r="H99" s="37"/>
      <c r="I99" s="37"/>
      <c r="J99" s="39"/>
    </row>
    <row r="100">
      <c r="A100" s="29" t="s">
        <v>35</v>
      </c>
      <c r="B100" s="36"/>
      <c r="C100" s="37"/>
      <c r="D100" s="37"/>
      <c r="E100" s="40" t="s">
        <v>171</v>
      </c>
      <c r="F100" s="37"/>
      <c r="G100" s="37"/>
      <c r="H100" s="37"/>
      <c r="I100" s="37"/>
      <c r="J100" s="39"/>
    </row>
    <row r="101" ht="390">
      <c r="A101" s="29" t="s">
        <v>37</v>
      </c>
      <c r="B101" s="36"/>
      <c r="C101" s="37"/>
      <c r="D101" s="37"/>
      <c r="E101" s="31" t="s">
        <v>169</v>
      </c>
      <c r="F101" s="37"/>
      <c r="G101" s="37"/>
      <c r="H101" s="37"/>
      <c r="I101" s="37"/>
      <c r="J101" s="39"/>
    </row>
    <row r="102">
      <c r="A102" s="29" t="s">
        <v>29</v>
      </c>
      <c r="B102" s="29">
        <v>24</v>
      </c>
      <c r="C102" s="30" t="s">
        <v>172</v>
      </c>
      <c r="D102" s="29" t="s">
        <v>61</v>
      </c>
      <c r="E102" s="31" t="s">
        <v>173</v>
      </c>
      <c r="F102" s="32" t="s">
        <v>76</v>
      </c>
      <c r="G102" s="33">
        <v>1738.6469999999999</v>
      </c>
      <c r="H102" s="34">
        <v>0</v>
      </c>
      <c r="I102" s="34">
        <f>ROUND(G102*H102,P4)</f>
        <v>0</v>
      </c>
      <c r="J102" s="29"/>
      <c r="O102" s="35">
        <f>I102*0.21</f>
        <v>0</v>
      </c>
      <c r="P102">
        <v>3</v>
      </c>
    </row>
    <row r="103" ht="75">
      <c r="A103" s="29" t="s">
        <v>34</v>
      </c>
      <c r="B103" s="36"/>
      <c r="C103" s="37"/>
      <c r="D103" s="37"/>
      <c r="E103" s="31" t="s">
        <v>174</v>
      </c>
      <c r="F103" s="37"/>
      <c r="G103" s="37"/>
      <c r="H103" s="37"/>
      <c r="I103" s="37"/>
      <c r="J103" s="39"/>
    </row>
    <row r="104">
      <c r="A104" s="29" t="s">
        <v>35</v>
      </c>
      <c r="B104" s="36"/>
      <c r="C104" s="37"/>
      <c r="D104" s="37"/>
      <c r="E104" s="40" t="s">
        <v>175</v>
      </c>
      <c r="F104" s="37"/>
      <c r="G104" s="37"/>
      <c r="H104" s="37"/>
      <c r="I104" s="37"/>
      <c r="J104" s="39"/>
    </row>
    <row r="105" ht="30">
      <c r="A105" s="29" t="s">
        <v>37</v>
      </c>
      <c r="B105" s="36"/>
      <c r="C105" s="37"/>
      <c r="D105" s="37"/>
      <c r="E105" s="31" t="s">
        <v>176</v>
      </c>
      <c r="F105" s="37"/>
      <c r="G105" s="37"/>
      <c r="H105" s="37"/>
      <c r="I105" s="37"/>
      <c r="J105" s="39"/>
    </row>
    <row r="106">
      <c r="A106" s="29" t="s">
        <v>29</v>
      </c>
      <c r="B106" s="29">
        <v>25</v>
      </c>
      <c r="C106" s="30" t="s">
        <v>172</v>
      </c>
      <c r="D106" s="29" t="s">
        <v>67</v>
      </c>
      <c r="E106" s="31" t="s">
        <v>173</v>
      </c>
      <c r="F106" s="32" t="s">
        <v>76</v>
      </c>
      <c r="G106" s="33">
        <v>461.33300000000003</v>
      </c>
      <c r="H106" s="34">
        <v>0</v>
      </c>
      <c r="I106" s="34">
        <f>ROUND(G106*H106,P4)</f>
        <v>0</v>
      </c>
      <c r="J106" s="29"/>
      <c r="O106" s="35">
        <f>I106*0.21</f>
        <v>0</v>
      </c>
      <c r="P106">
        <v>3</v>
      </c>
    </row>
    <row r="107" ht="75">
      <c r="A107" s="29" t="s">
        <v>34</v>
      </c>
      <c r="B107" s="36"/>
      <c r="C107" s="37"/>
      <c r="D107" s="37"/>
      <c r="E107" s="31" t="s">
        <v>177</v>
      </c>
      <c r="F107" s="37"/>
      <c r="G107" s="37"/>
      <c r="H107" s="37"/>
      <c r="I107" s="37"/>
      <c r="J107" s="39"/>
    </row>
    <row r="108">
      <c r="A108" s="29" t="s">
        <v>35</v>
      </c>
      <c r="B108" s="36"/>
      <c r="C108" s="37"/>
      <c r="D108" s="37"/>
      <c r="E108" s="40" t="s">
        <v>178</v>
      </c>
      <c r="F108" s="37"/>
      <c r="G108" s="37"/>
      <c r="H108" s="37"/>
      <c r="I108" s="37"/>
      <c r="J108" s="39"/>
    </row>
    <row r="109" ht="30">
      <c r="A109" s="29" t="s">
        <v>37</v>
      </c>
      <c r="B109" s="36"/>
      <c r="C109" s="37"/>
      <c r="D109" s="37"/>
      <c r="E109" s="31" t="s">
        <v>176</v>
      </c>
      <c r="F109" s="37"/>
      <c r="G109" s="37"/>
      <c r="H109" s="37"/>
      <c r="I109" s="37"/>
      <c r="J109" s="39"/>
    </row>
    <row r="110">
      <c r="A110" s="29" t="s">
        <v>29</v>
      </c>
      <c r="B110" s="29">
        <v>26</v>
      </c>
      <c r="C110" s="30" t="s">
        <v>172</v>
      </c>
      <c r="D110" s="29" t="s">
        <v>70</v>
      </c>
      <c r="E110" s="31" t="s">
        <v>173</v>
      </c>
      <c r="F110" s="32" t="s">
        <v>76</v>
      </c>
      <c r="G110" s="33">
        <v>451.48000000000002</v>
      </c>
      <c r="H110" s="34">
        <v>0</v>
      </c>
      <c r="I110" s="34">
        <f>ROUND(G110*H110,P4)</f>
        <v>0</v>
      </c>
      <c r="J110" s="29"/>
      <c r="O110" s="35">
        <f>I110*0.21</f>
        <v>0</v>
      </c>
      <c r="P110">
        <v>3</v>
      </c>
    </row>
    <row r="111" ht="105">
      <c r="A111" s="29" t="s">
        <v>34</v>
      </c>
      <c r="B111" s="36"/>
      <c r="C111" s="37"/>
      <c r="D111" s="37"/>
      <c r="E111" s="31" t="s">
        <v>179</v>
      </c>
      <c r="F111" s="37"/>
      <c r="G111" s="37"/>
      <c r="H111" s="37"/>
      <c r="I111" s="37"/>
      <c r="J111" s="39"/>
    </row>
    <row r="112" ht="60">
      <c r="A112" s="29" t="s">
        <v>35</v>
      </c>
      <c r="B112" s="36"/>
      <c r="C112" s="37"/>
      <c r="D112" s="37"/>
      <c r="E112" s="40" t="s">
        <v>180</v>
      </c>
      <c r="F112" s="37"/>
      <c r="G112" s="37"/>
      <c r="H112" s="37"/>
      <c r="I112" s="37"/>
      <c r="J112" s="39"/>
    </row>
    <row r="113" ht="30">
      <c r="A113" s="29" t="s">
        <v>37</v>
      </c>
      <c r="B113" s="36"/>
      <c r="C113" s="37"/>
      <c r="D113" s="37"/>
      <c r="E113" s="31" t="s">
        <v>176</v>
      </c>
      <c r="F113" s="37"/>
      <c r="G113" s="37"/>
      <c r="H113" s="37"/>
      <c r="I113" s="37"/>
      <c r="J113" s="39"/>
    </row>
    <row r="114">
      <c r="A114" s="29" t="s">
        <v>29</v>
      </c>
      <c r="B114" s="29">
        <v>27</v>
      </c>
      <c r="C114" s="30" t="s">
        <v>181</v>
      </c>
      <c r="D114" s="29" t="s">
        <v>31</v>
      </c>
      <c r="E114" s="31" t="s">
        <v>182</v>
      </c>
      <c r="F114" s="32" t="s">
        <v>76</v>
      </c>
      <c r="G114" s="33">
        <v>870.53300000000002</v>
      </c>
      <c r="H114" s="34">
        <v>0</v>
      </c>
      <c r="I114" s="34">
        <f>ROUND(G114*H114,P4)</f>
        <v>0</v>
      </c>
      <c r="J114" s="29"/>
      <c r="O114" s="35">
        <f>I114*0.21</f>
        <v>0</v>
      </c>
      <c r="P114">
        <v>3</v>
      </c>
    </row>
    <row r="115" ht="75">
      <c r="A115" s="29" t="s">
        <v>34</v>
      </c>
      <c r="B115" s="36"/>
      <c r="C115" s="37"/>
      <c r="D115" s="37"/>
      <c r="E115" s="31" t="s">
        <v>183</v>
      </c>
      <c r="F115" s="37"/>
      <c r="G115" s="37"/>
      <c r="H115" s="37"/>
      <c r="I115" s="37"/>
      <c r="J115" s="39"/>
    </row>
    <row r="116">
      <c r="A116" s="29" t="s">
        <v>35</v>
      </c>
      <c r="B116" s="36"/>
      <c r="C116" s="37"/>
      <c r="D116" s="37"/>
      <c r="E116" s="40" t="s">
        <v>184</v>
      </c>
      <c r="F116" s="37"/>
      <c r="G116" s="37"/>
      <c r="H116" s="37"/>
      <c r="I116" s="37"/>
      <c r="J116" s="39"/>
    </row>
    <row r="117">
      <c r="A117" s="29" t="s">
        <v>37</v>
      </c>
      <c r="B117" s="36"/>
      <c r="C117" s="37"/>
      <c r="D117" s="37"/>
      <c r="E117" s="31" t="s">
        <v>185</v>
      </c>
      <c r="F117" s="37"/>
      <c r="G117" s="37"/>
      <c r="H117" s="37"/>
      <c r="I117" s="37"/>
      <c r="J117" s="39"/>
    </row>
    <row r="118">
      <c r="A118" s="29" t="s">
        <v>29</v>
      </c>
      <c r="B118" s="29">
        <v>28</v>
      </c>
      <c r="C118" s="30" t="s">
        <v>186</v>
      </c>
      <c r="D118" s="29" t="s">
        <v>31</v>
      </c>
      <c r="E118" s="31" t="s">
        <v>187</v>
      </c>
      <c r="F118" s="32" t="s">
        <v>76</v>
      </c>
      <c r="G118" s="33">
        <v>870.53300000000002</v>
      </c>
      <c r="H118" s="34">
        <v>0</v>
      </c>
      <c r="I118" s="34">
        <f>ROUND(G118*H118,P4)</f>
        <v>0</v>
      </c>
      <c r="J118" s="29"/>
      <c r="O118" s="35">
        <f>I118*0.21</f>
        <v>0</v>
      </c>
      <c r="P118">
        <v>3</v>
      </c>
    </row>
    <row r="119" ht="75">
      <c r="A119" s="29" t="s">
        <v>34</v>
      </c>
      <c r="B119" s="36"/>
      <c r="C119" s="37"/>
      <c r="D119" s="37"/>
      <c r="E119" s="31" t="s">
        <v>188</v>
      </c>
      <c r="F119" s="37"/>
      <c r="G119" s="37"/>
      <c r="H119" s="37"/>
      <c r="I119" s="37"/>
      <c r="J119" s="39"/>
    </row>
    <row r="120">
      <c r="A120" s="29" t="s">
        <v>35</v>
      </c>
      <c r="B120" s="36"/>
      <c r="C120" s="37"/>
      <c r="D120" s="37"/>
      <c r="E120" s="40" t="s">
        <v>184</v>
      </c>
      <c r="F120" s="37"/>
      <c r="G120" s="37"/>
      <c r="H120" s="37"/>
      <c r="I120" s="37"/>
      <c r="J120" s="39"/>
    </row>
    <row r="121" ht="45">
      <c r="A121" s="29" t="s">
        <v>37</v>
      </c>
      <c r="B121" s="36"/>
      <c r="C121" s="37"/>
      <c r="D121" s="37"/>
      <c r="E121" s="31" t="s">
        <v>189</v>
      </c>
      <c r="F121" s="37"/>
      <c r="G121" s="37"/>
      <c r="H121" s="37"/>
      <c r="I121" s="37"/>
      <c r="J121" s="39"/>
    </row>
    <row r="122">
      <c r="A122" s="29" t="s">
        <v>29</v>
      </c>
      <c r="B122" s="29">
        <v>29</v>
      </c>
      <c r="C122" s="30" t="s">
        <v>190</v>
      </c>
      <c r="D122" s="29" t="s">
        <v>31</v>
      </c>
      <c r="E122" s="31" t="s">
        <v>191</v>
      </c>
      <c r="F122" s="32" t="s">
        <v>76</v>
      </c>
      <c r="G122" s="33">
        <v>870.53300000000002</v>
      </c>
      <c r="H122" s="34">
        <v>0</v>
      </c>
      <c r="I122" s="34">
        <f>ROUND(G122*H122,P4)</f>
        <v>0</v>
      </c>
      <c r="J122" s="29"/>
      <c r="O122" s="35">
        <f>I122*0.21</f>
        <v>0</v>
      </c>
      <c r="P122">
        <v>3</v>
      </c>
    </row>
    <row r="123" ht="75">
      <c r="A123" s="29" t="s">
        <v>34</v>
      </c>
      <c r="B123" s="36"/>
      <c r="C123" s="37"/>
      <c r="D123" s="37"/>
      <c r="E123" s="31" t="s">
        <v>192</v>
      </c>
      <c r="F123" s="37"/>
      <c r="G123" s="37"/>
      <c r="H123" s="37"/>
      <c r="I123" s="37"/>
      <c r="J123" s="39"/>
    </row>
    <row r="124">
      <c r="A124" s="29" t="s">
        <v>35</v>
      </c>
      <c r="B124" s="36"/>
      <c r="C124" s="37"/>
      <c r="D124" s="37"/>
      <c r="E124" s="40" t="s">
        <v>184</v>
      </c>
      <c r="F124" s="37"/>
      <c r="G124" s="37"/>
      <c r="H124" s="37"/>
      <c r="I124" s="37"/>
      <c r="J124" s="39"/>
    </row>
    <row r="125" ht="30">
      <c r="A125" s="29" t="s">
        <v>37</v>
      </c>
      <c r="B125" s="36"/>
      <c r="C125" s="37"/>
      <c r="D125" s="37"/>
      <c r="E125" s="31" t="s">
        <v>193</v>
      </c>
      <c r="F125" s="37"/>
      <c r="G125" s="37"/>
      <c r="H125" s="37"/>
      <c r="I125" s="37"/>
      <c r="J125" s="39"/>
    </row>
    <row r="126">
      <c r="A126" s="29" t="s">
        <v>29</v>
      </c>
      <c r="B126" s="29">
        <v>30</v>
      </c>
      <c r="C126" s="30" t="s">
        <v>194</v>
      </c>
      <c r="D126" s="29" t="s">
        <v>31</v>
      </c>
      <c r="E126" s="31" t="s">
        <v>195</v>
      </c>
      <c r="F126" s="32" t="s">
        <v>76</v>
      </c>
      <c r="G126" s="33">
        <v>870.53300000000002</v>
      </c>
      <c r="H126" s="34">
        <v>0</v>
      </c>
      <c r="I126" s="34">
        <f>ROUND(G126*H126,P4)</f>
        <v>0</v>
      </c>
      <c r="J126" s="29"/>
      <c r="O126" s="35">
        <f>I126*0.21</f>
        <v>0</v>
      </c>
      <c r="P126">
        <v>3</v>
      </c>
    </row>
    <row r="127" ht="75">
      <c r="A127" s="29" t="s">
        <v>34</v>
      </c>
      <c r="B127" s="36"/>
      <c r="C127" s="37"/>
      <c r="D127" s="37"/>
      <c r="E127" s="31" t="s">
        <v>196</v>
      </c>
      <c r="F127" s="37"/>
      <c r="G127" s="37"/>
      <c r="H127" s="37"/>
      <c r="I127" s="37"/>
      <c r="J127" s="39"/>
    </row>
    <row r="128">
      <c r="A128" s="29" t="s">
        <v>35</v>
      </c>
      <c r="B128" s="36"/>
      <c r="C128" s="37"/>
      <c r="D128" s="37"/>
      <c r="E128" s="40" t="s">
        <v>184</v>
      </c>
      <c r="F128" s="37"/>
      <c r="G128" s="37"/>
      <c r="H128" s="37"/>
      <c r="I128" s="37"/>
      <c r="J128" s="39"/>
    </row>
    <row r="129" ht="45">
      <c r="A129" s="29" t="s">
        <v>37</v>
      </c>
      <c r="B129" s="36"/>
      <c r="C129" s="37"/>
      <c r="D129" s="37"/>
      <c r="E129" s="31" t="s">
        <v>197</v>
      </c>
      <c r="F129" s="37"/>
      <c r="G129" s="37"/>
      <c r="H129" s="37"/>
      <c r="I129" s="37"/>
      <c r="J129" s="39"/>
    </row>
    <row r="130">
      <c r="A130" s="29" t="s">
        <v>29</v>
      </c>
      <c r="B130" s="29">
        <v>31</v>
      </c>
      <c r="C130" s="30" t="s">
        <v>198</v>
      </c>
      <c r="D130" s="29" t="s">
        <v>61</v>
      </c>
      <c r="E130" s="31" t="s">
        <v>199</v>
      </c>
      <c r="F130" s="32" t="s">
        <v>76</v>
      </c>
      <c r="G130" s="33">
        <v>16</v>
      </c>
      <c r="H130" s="34">
        <v>0</v>
      </c>
      <c r="I130" s="34">
        <f>ROUND(G130*H130,P4)</f>
        <v>0</v>
      </c>
      <c r="J130" s="29"/>
      <c r="O130" s="35">
        <f>I130*0.21</f>
        <v>0</v>
      </c>
      <c r="P130">
        <v>3</v>
      </c>
    </row>
    <row r="131" ht="30">
      <c r="A131" s="29" t="s">
        <v>34</v>
      </c>
      <c r="B131" s="36"/>
      <c r="C131" s="37"/>
      <c r="D131" s="37"/>
      <c r="E131" s="31" t="s">
        <v>200</v>
      </c>
      <c r="F131" s="37"/>
      <c r="G131" s="37"/>
      <c r="H131" s="37"/>
      <c r="I131" s="37"/>
      <c r="J131" s="39"/>
    </row>
    <row r="132">
      <c r="A132" s="29" t="s">
        <v>35</v>
      </c>
      <c r="B132" s="36"/>
      <c r="C132" s="37"/>
      <c r="D132" s="37"/>
      <c r="E132" s="40" t="s">
        <v>201</v>
      </c>
      <c r="F132" s="37"/>
      <c r="G132" s="37"/>
      <c r="H132" s="37"/>
      <c r="I132" s="37"/>
      <c r="J132" s="39"/>
    </row>
    <row r="133" ht="45">
      <c r="A133" s="29" t="s">
        <v>37</v>
      </c>
      <c r="B133" s="36"/>
      <c r="C133" s="37"/>
      <c r="D133" s="37"/>
      <c r="E133" s="31" t="s">
        <v>202</v>
      </c>
      <c r="F133" s="37"/>
      <c r="G133" s="37"/>
      <c r="H133" s="37"/>
      <c r="I133" s="37"/>
      <c r="J133" s="39"/>
    </row>
    <row r="134">
      <c r="A134" s="29" t="s">
        <v>29</v>
      </c>
      <c r="B134" s="29">
        <v>32</v>
      </c>
      <c r="C134" s="30" t="s">
        <v>198</v>
      </c>
      <c r="D134" s="29" t="s">
        <v>67</v>
      </c>
      <c r="E134" s="31" t="s">
        <v>199</v>
      </c>
      <c r="F134" s="32" t="s">
        <v>76</v>
      </c>
      <c r="G134" s="33">
        <v>40</v>
      </c>
      <c r="H134" s="34">
        <v>0</v>
      </c>
      <c r="I134" s="34">
        <f>ROUND(G134*H134,P4)</f>
        <v>0</v>
      </c>
      <c r="J134" s="29"/>
      <c r="O134" s="35">
        <f>I134*0.21</f>
        <v>0</v>
      </c>
      <c r="P134">
        <v>3</v>
      </c>
    </row>
    <row r="135" ht="30">
      <c r="A135" s="29" t="s">
        <v>34</v>
      </c>
      <c r="B135" s="36"/>
      <c r="C135" s="37"/>
      <c r="D135" s="37"/>
      <c r="E135" s="31" t="s">
        <v>203</v>
      </c>
      <c r="F135" s="37"/>
      <c r="G135" s="37"/>
      <c r="H135" s="37"/>
      <c r="I135" s="37"/>
      <c r="J135" s="39"/>
    </row>
    <row r="136">
      <c r="A136" s="29" t="s">
        <v>35</v>
      </c>
      <c r="B136" s="36"/>
      <c r="C136" s="37"/>
      <c r="D136" s="37"/>
      <c r="E136" s="40" t="s">
        <v>204</v>
      </c>
      <c r="F136" s="37"/>
      <c r="G136" s="37"/>
      <c r="H136" s="37"/>
      <c r="I136" s="37"/>
      <c r="J136" s="39"/>
    </row>
    <row r="137" ht="45">
      <c r="A137" s="29" t="s">
        <v>37</v>
      </c>
      <c r="B137" s="36"/>
      <c r="C137" s="37"/>
      <c r="D137" s="37"/>
      <c r="E137" s="31" t="s">
        <v>202</v>
      </c>
      <c r="F137" s="37"/>
      <c r="G137" s="37"/>
      <c r="H137" s="37"/>
      <c r="I137" s="37"/>
      <c r="J137" s="39"/>
    </row>
    <row r="138">
      <c r="A138" s="23" t="s">
        <v>26</v>
      </c>
      <c r="B138" s="24"/>
      <c r="C138" s="25" t="s">
        <v>70</v>
      </c>
      <c r="D138" s="26"/>
      <c r="E138" s="23" t="s">
        <v>205</v>
      </c>
      <c r="F138" s="26"/>
      <c r="G138" s="26"/>
      <c r="H138" s="26"/>
      <c r="I138" s="27">
        <f>SUMIFS(I139:I142,A139:A142,"P")</f>
        <v>0</v>
      </c>
      <c r="J138" s="28"/>
    </row>
    <row r="139">
      <c r="A139" s="29" t="s">
        <v>29</v>
      </c>
      <c r="B139" s="29">
        <v>33</v>
      </c>
      <c r="C139" s="30" t="s">
        <v>206</v>
      </c>
      <c r="D139" s="29" t="s">
        <v>31</v>
      </c>
      <c r="E139" s="31" t="s">
        <v>207</v>
      </c>
      <c r="F139" s="32" t="s">
        <v>88</v>
      </c>
      <c r="G139" s="33">
        <v>27.800000000000001</v>
      </c>
      <c r="H139" s="34">
        <v>0</v>
      </c>
      <c r="I139" s="34">
        <f>ROUND(G139*H139,P4)</f>
        <v>0</v>
      </c>
      <c r="J139" s="29"/>
      <c r="O139" s="35">
        <f>I139*0.21</f>
        <v>0</v>
      </c>
      <c r="P139">
        <v>3</v>
      </c>
    </row>
    <row r="140" ht="75">
      <c r="A140" s="29" t="s">
        <v>34</v>
      </c>
      <c r="B140" s="36"/>
      <c r="C140" s="37"/>
      <c r="D140" s="37"/>
      <c r="E140" s="31" t="s">
        <v>208</v>
      </c>
      <c r="F140" s="37"/>
      <c r="G140" s="37"/>
      <c r="H140" s="37"/>
      <c r="I140" s="37"/>
      <c r="J140" s="39"/>
    </row>
    <row r="141">
      <c r="A141" s="29" t="s">
        <v>35</v>
      </c>
      <c r="B141" s="36"/>
      <c r="C141" s="37"/>
      <c r="D141" s="37"/>
      <c r="E141" s="40" t="s">
        <v>209</v>
      </c>
      <c r="F141" s="37"/>
      <c r="G141" s="37"/>
      <c r="H141" s="37"/>
      <c r="I141" s="37"/>
      <c r="J141" s="39"/>
    </row>
    <row r="142" ht="105">
      <c r="A142" s="29" t="s">
        <v>37</v>
      </c>
      <c r="B142" s="36"/>
      <c r="C142" s="37"/>
      <c r="D142" s="37"/>
      <c r="E142" s="31" t="s">
        <v>210</v>
      </c>
      <c r="F142" s="37"/>
      <c r="G142" s="37"/>
      <c r="H142" s="37"/>
      <c r="I142" s="37"/>
      <c r="J142" s="39"/>
    </row>
    <row r="143">
      <c r="A143" s="23" t="s">
        <v>26</v>
      </c>
      <c r="B143" s="24"/>
      <c r="C143" s="25" t="s">
        <v>211</v>
      </c>
      <c r="D143" s="26"/>
      <c r="E143" s="23" t="s">
        <v>212</v>
      </c>
      <c r="F143" s="26"/>
      <c r="G143" s="26"/>
      <c r="H143" s="26"/>
      <c r="I143" s="27">
        <f>SUMIFS(I144:I175,A144:A175,"P")</f>
        <v>0</v>
      </c>
      <c r="J143" s="28"/>
    </row>
    <row r="144">
      <c r="A144" s="29" t="s">
        <v>29</v>
      </c>
      <c r="B144" s="29">
        <v>34</v>
      </c>
      <c r="C144" s="30" t="s">
        <v>213</v>
      </c>
      <c r="D144" s="29" t="s">
        <v>31</v>
      </c>
      <c r="E144" s="31" t="s">
        <v>214</v>
      </c>
      <c r="F144" s="32" t="s">
        <v>88</v>
      </c>
      <c r="G144" s="33">
        <v>0.078</v>
      </c>
      <c r="H144" s="34">
        <v>0</v>
      </c>
      <c r="I144" s="34">
        <f>ROUND(G144*H144,P4)</f>
        <v>0</v>
      </c>
      <c r="J144" s="29"/>
      <c r="O144" s="35">
        <f>I144*0.21</f>
        <v>0</v>
      </c>
      <c r="P144">
        <v>3</v>
      </c>
    </row>
    <row r="145" ht="90">
      <c r="A145" s="29" t="s">
        <v>34</v>
      </c>
      <c r="B145" s="36"/>
      <c r="C145" s="37"/>
      <c r="D145" s="37"/>
      <c r="E145" s="31" t="s">
        <v>215</v>
      </c>
      <c r="F145" s="37"/>
      <c r="G145" s="37"/>
      <c r="H145" s="37"/>
      <c r="I145" s="37"/>
      <c r="J145" s="39"/>
    </row>
    <row r="146">
      <c r="A146" s="29" t="s">
        <v>35</v>
      </c>
      <c r="B146" s="36"/>
      <c r="C146" s="37"/>
      <c r="D146" s="37"/>
      <c r="E146" s="40" t="s">
        <v>216</v>
      </c>
      <c r="F146" s="37"/>
      <c r="G146" s="37"/>
      <c r="H146" s="37"/>
      <c r="I146" s="37"/>
      <c r="J146" s="39"/>
    </row>
    <row r="147" ht="300">
      <c r="A147" s="29" t="s">
        <v>37</v>
      </c>
      <c r="B147" s="36"/>
      <c r="C147" s="37"/>
      <c r="D147" s="37"/>
      <c r="E147" s="31" t="s">
        <v>217</v>
      </c>
      <c r="F147" s="37"/>
      <c r="G147" s="37"/>
      <c r="H147" s="37"/>
      <c r="I147" s="37"/>
      <c r="J147" s="39"/>
    </row>
    <row r="148">
      <c r="A148" s="29" t="s">
        <v>29</v>
      </c>
      <c r="B148" s="29">
        <v>35</v>
      </c>
      <c r="C148" s="30" t="s">
        <v>218</v>
      </c>
      <c r="D148" s="29" t="s">
        <v>31</v>
      </c>
      <c r="E148" s="31" t="s">
        <v>219</v>
      </c>
      <c r="F148" s="32" t="s">
        <v>88</v>
      </c>
      <c r="G148" s="33">
        <v>2.6179999999999999</v>
      </c>
      <c r="H148" s="34">
        <v>0</v>
      </c>
      <c r="I148" s="34">
        <f>ROUND(G148*H148,P4)</f>
        <v>0</v>
      </c>
      <c r="J148" s="29"/>
      <c r="O148" s="35">
        <f>I148*0.21</f>
        <v>0</v>
      </c>
      <c r="P148">
        <v>3</v>
      </c>
    </row>
    <row r="149" ht="75">
      <c r="A149" s="29" t="s">
        <v>34</v>
      </c>
      <c r="B149" s="36"/>
      <c r="C149" s="37"/>
      <c r="D149" s="37"/>
      <c r="E149" s="31" t="s">
        <v>220</v>
      </c>
      <c r="F149" s="37"/>
      <c r="G149" s="37"/>
      <c r="H149" s="37"/>
      <c r="I149" s="37"/>
      <c r="J149" s="39"/>
    </row>
    <row r="150" ht="75">
      <c r="A150" s="29" t="s">
        <v>35</v>
      </c>
      <c r="B150" s="36"/>
      <c r="C150" s="37"/>
      <c r="D150" s="37"/>
      <c r="E150" s="40" t="s">
        <v>221</v>
      </c>
      <c r="F150" s="37"/>
      <c r="G150" s="37"/>
      <c r="H150" s="37"/>
      <c r="I150" s="37"/>
      <c r="J150" s="39"/>
    </row>
    <row r="151" ht="409.5">
      <c r="A151" s="29" t="s">
        <v>37</v>
      </c>
      <c r="B151" s="36"/>
      <c r="C151" s="37"/>
      <c r="D151" s="37"/>
      <c r="E151" s="31" t="s">
        <v>222</v>
      </c>
      <c r="F151" s="37"/>
      <c r="G151" s="37"/>
      <c r="H151" s="37"/>
      <c r="I151" s="37"/>
      <c r="J151" s="39"/>
    </row>
    <row r="152">
      <c r="A152" s="29" t="s">
        <v>29</v>
      </c>
      <c r="B152" s="29">
        <v>36</v>
      </c>
      <c r="C152" s="30" t="s">
        <v>223</v>
      </c>
      <c r="D152" s="29" t="s">
        <v>61</v>
      </c>
      <c r="E152" s="31" t="s">
        <v>224</v>
      </c>
      <c r="F152" s="32" t="s">
        <v>88</v>
      </c>
      <c r="G152" s="33">
        <v>3.48</v>
      </c>
      <c r="H152" s="34">
        <v>0</v>
      </c>
      <c r="I152" s="34">
        <f>ROUND(G152*H152,P4)</f>
        <v>0</v>
      </c>
      <c r="J152" s="29"/>
      <c r="O152" s="35">
        <f>I152*0.21</f>
        <v>0</v>
      </c>
      <c r="P152">
        <v>3</v>
      </c>
    </row>
    <row r="153" ht="75">
      <c r="A153" s="29" t="s">
        <v>34</v>
      </c>
      <c r="B153" s="36"/>
      <c r="C153" s="37"/>
      <c r="D153" s="37"/>
      <c r="E153" s="31" t="s">
        <v>225</v>
      </c>
      <c r="F153" s="37"/>
      <c r="G153" s="37"/>
      <c r="H153" s="37"/>
      <c r="I153" s="37"/>
      <c r="J153" s="39"/>
    </row>
    <row r="154">
      <c r="A154" s="29" t="s">
        <v>35</v>
      </c>
      <c r="B154" s="36"/>
      <c r="C154" s="37"/>
      <c r="D154" s="37"/>
      <c r="E154" s="40" t="s">
        <v>226</v>
      </c>
      <c r="F154" s="37"/>
      <c r="G154" s="37"/>
      <c r="H154" s="37"/>
      <c r="I154" s="37"/>
      <c r="J154" s="39"/>
    </row>
    <row r="155" ht="409.5">
      <c r="A155" s="29" t="s">
        <v>37</v>
      </c>
      <c r="B155" s="36"/>
      <c r="C155" s="37"/>
      <c r="D155" s="37"/>
      <c r="E155" s="31" t="s">
        <v>222</v>
      </c>
      <c r="F155" s="37"/>
      <c r="G155" s="37"/>
      <c r="H155" s="37"/>
      <c r="I155" s="37"/>
      <c r="J155" s="39"/>
    </row>
    <row r="156">
      <c r="A156" s="29" t="s">
        <v>29</v>
      </c>
      <c r="B156" s="29">
        <v>37</v>
      </c>
      <c r="C156" s="30" t="s">
        <v>223</v>
      </c>
      <c r="D156" s="29" t="s">
        <v>67</v>
      </c>
      <c r="E156" s="31" t="s">
        <v>224</v>
      </c>
      <c r="F156" s="32" t="s">
        <v>88</v>
      </c>
      <c r="G156" s="33">
        <v>9.3529999999999998</v>
      </c>
      <c r="H156" s="34">
        <v>0</v>
      </c>
      <c r="I156" s="34">
        <f>ROUND(G156*H156,P4)</f>
        <v>0</v>
      </c>
      <c r="J156" s="29"/>
      <c r="O156" s="35">
        <f>I156*0.21</f>
        <v>0</v>
      </c>
      <c r="P156">
        <v>3</v>
      </c>
    </row>
    <row r="157" ht="90">
      <c r="A157" s="29" t="s">
        <v>34</v>
      </c>
      <c r="B157" s="36"/>
      <c r="C157" s="37"/>
      <c r="D157" s="37"/>
      <c r="E157" s="31" t="s">
        <v>227</v>
      </c>
      <c r="F157" s="37"/>
      <c r="G157" s="37"/>
      <c r="H157" s="37"/>
      <c r="I157" s="37"/>
      <c r="J157" s="39"/>
    </row>
    <row r="158">
      <c r="A158" s="29" t="s">
        <v>35</v>
      </c>
      <c r="B158" s="36"/>
      <c r="C158" s="37"/>
      <c r="D158" s="37"/>
      <c r="E158" s="40" t="s">
        <v>228</v>
      </c>
      <c r="F158" s="37"/>
      <c r="G158" s="37"/>
      <c r="H158" s="37"/>
      <c r="I158" s="37"/>
      <c r="J158" s="39"/>
    </row>
    <row r="159" ht="409.5">
      <c r="A159" s="29" t="s">
        <v>37</v>
      </c>
      <c r="B159" s="36"/>
      <c r="C159" s="37"/>
      <c r="D159" s="37"/>
      <c r="E159" s="31" t="s">
        <v>222</v>
      </c>
      <c r="F159" s="37"/>
      <c r="G159" s="37"/>
      <c r="H159" s="37"/>
      <c r="I159" s="37"/>
      <c r="J159" s="39"/>
    </row>
    <row r="160">
      <c r="A160" s="29" t="s">
        <v>29</v>
      </c>
      <c r="B160" s="29">
        <v>38</v>
      </c>
      <c r="C160" s="30" t="s">
        <v>229</v>
      </c>
      <c r="D160" s="29" t="s">
        <v>61</v>
      </c>
      <c r="E160" s="31" t="s">
        <v>230</v>
      </c>
      <c r="F160" s="32" t="s">
        <v>88</v>
      </c>
      <c r="G160" s="33">
        <v>10.837999999999999</v>
      </c>
      <c r="H160" s="34">
        <v>0</v>
      </c>
      <c r="I160" s="34">
        <f>ROUND(G160*H160,P4)</f>
        <v>0</v>
      </c>
      <c r="J160" s="29"/>
      <c r="O160" s="35">
        <f>I160*0.21</f>
        <v>0</v>
      </c>
      <c r="P160">
        <v>3</v>
      </c>
    </row>
    <row r="161" ht="75">
      <c r="A161" s="29" t="s">
        <v>34</v>
      </c>
      <c r="B161" s="36"/>
      <c r="C161" s="37"/>
      <c r="D161" s="37"/>
      <c r="E161" s="31" t="s">
        <v>231</v>
      </c>
      <c r="F161" s="37"/>
      <c r="G161" s="37"/>
      <c r="H161" s="37"/>
      <c r="I161" s="37"/>
      <c r="J161" s="39"/>
    </row>
    <row r="162">
      <c r="A162" s="29" t="s">
        <v>35</v>
      </c>
      <c r="B162" s="36"/>
      <c r="C162" s="37"/>
      <c r="D162" s="37"/>
      <c r="E162" s="40" t="s">
        <v>232</v>
      </c>
      <c r="F162" s="37"/>
      <c r="G162" s="37"/>
      <c r="H162" s="37"/>
      <c r="I162" s="37"/>
      <c r="J162" s="39"/>
    </row>
    <row r="163" ht="60">
      <c r="A163" s="29" t="s">
        <v>37</v>
      </c>
      <c r="B163" s="36"/>
      <c r="C163" s="37"/>
      <c r="D163" s="37"/>
      <c r="E163" s="31" t="s">
        <v>233</v>
      </c>
      <c r="F163" s="37"/>
      <c r="G163" s="37"/>
      <c r="H163" s="37"/>
      <c r="I163" s="37"/>
      <c r="J163" s="39"/>
    </row>
    <row r="164">
      <c r="A164" s="29" t="s">
        <v>29</v>
      </c>
      <c r="B164" s="29">
        <v>39</v>
      </c>
      <c r="C164" s="30" t="s">
        <v>229</v>
      </c>
      <c r="D164" s="29" t="s">
        <v>67</v>
      </c>
      <c r="E164" s="31" t="s">
        <v>230</v>
      </c>
      <c r="F164" s="32" t="s">
        <v>88</v>
      </c>
      <c r="G164" s="33">
        <v>0.375</v>
      </c>
      <c r="H164" s="34">
        <v>0</v>
      </c>
      <c r="I164" s="34">
        <f>ROUND(G164*H164,P4)</f>
        <v>0</v>
      </c>
      <c r="J164" s="29"/>
      <c r="O164" s="35">
        <f>I164*0.21</f>
        <v>0</v>
      </c>
      <c r="P164">
        <v>3</v>
      </c>
    </row>
    <row r="165" ht="60">
      <c r="A165" s="29" t="s">
        <v>34</v>
      </c>
      <c r="B165" s="36"/>
      <c r="C165" s="37"/>
      <c r="D165" s="37"/>
      <c r="E165" s="31" t="s">
        <v>234</v>
      </c>
      <c r="F165" s="37"/>
      <c r="G165" s="37"/>
      <c r="H165" s="37"/>
      <c r="I165" s="37"/>
      <c r="J165" s="39"/>
    </row>
    <row r="166">
      <c r="A166" s="29" t="s">
        <v>35</v>
      </c>
      <c r="B166" s="36"/>
      <c r="C166" s="37"/>
      <c r="D166" s="37"/>
      <c r="E166" s="40" t="s">
        <v>168</v>
      </c>
      <c r="F166" s="37"/>
      <c r="G166" s="37"/>
      <c r="H166" s="37"/>
      <c r="I166" s="37"/>
      <c r="J166" s="39"/>
    </row>
    <row r="167" ht="60">
      <c r="A167" s="29" t="s">
        <v>37</v>
      </c>
      <c r="B167" s="36"/>
      <c r="C167" s="37"/>
      <c r="D167" s="37"/>
      <c r="E167" s="31" t="s">
        <v>233</v>
      </c>
      <c r="F167" s="37"/>
      <c r="G167" s="37"/>
      <c r="H167" s="37"/>
      <c r="I167" s="37"/>
      <c r="J167" s="39"/>
    </row>
    <row r="168">
      <c r="A168" s="29" t="s">
        <v>29</v>
      </c>
      <c r="B168" s="29">
        <v>40</v>
      </c>
      <c r="C168" s="30" t="s">
        <v>235</v>
      </c>
      <c r="D168" s="29" t="s">
        <v>31</v>
      </c>
      <c r="E168" s="31" t="s">
        <v>236</v>
      </c>
      <c r="F168" s="32" t="s">
        <v>88</v>
      </c>
      <c r="G168" s="33">
        <v>15.587999999999999</v>
      </c>
      <c r="H168" s="34">
        <v>0</v>
      </c>
      <c r="I168" s="34">
        <f>ROUND(G168*H168,P4)</f>
        <v>0</v>
      </c>
      <c r="J168" s="29"/>
      <c r="O168" s="35">
        <f>I168*0.21</f>
        <v>0</v>
      </c>
      <c r="P168">
        <v>3</v>
      </c>
    </row>
    <row r="169" ht="90">
      <c r="A169" s="29" t="s">
        <v>34</v>
      </c>
      <c r="B169" s="36"/>
      <c r="C169" s="37"/>
      <c r="D169" s="37"/>
      <c r="E169" s="31" t="s">
        <v>237</v>
      </c>
      <c r="F169" s="37"/>
      <c r="G169" s="37"/>
      <c r="H169" s="37"/>
      <c r="I169" s="37"/>
      <c r="J169" s="39"/>
    </row>
    <row r="170">
      <c r="A170" s="29" t="s">
        <v>35</v>
      </c>
      <c r="B170" s="36"/>
      <c r="C170" s="37"/>
      <c r="D170" s="37"/>
      <c r="E170" s="40" t="s">
        <v>238</v>
      </c>
      <c r="F170" s="37"/>
      <c r="G170" s="37"/>
      <c r="H170" s="37"/>
      <c r="I170" s="37"/>
      <c r="J170" s="39"/>
    </row>
    <row r="171" ht="150">
      <c r="A171" s="29" t="s">
        <v>37</v>
      </c>
      <c r="B171" s="36"/>
      <c r="C171" s="37"/>
      <c r="D171" s="37"/>
      <c r="E171" s="31" t="s">
        <v>239</v>
      </c>
      <c r="F171" s="37"/>
      <c r="G171" s="37"/>
      <c r="H171" s="37"/>
      <c r="I171" s="37"/>
      <c r="J171" s="39"/>
    </row>
    <row r="172">
      <c r="A172" s="29" t="s">
        <v>29</v>
      </c>
      <c r="B172" s="29">
        <v>41</v>
      </c>
      <c r="C172" s="30" t="s">
        <v>240</v>
      </c>
      <c r="D172" s="29" t="s">
        <v>31</v>
      </c>
      <c r="E172" s="31" t="s">
        <v>241</v>
      </c>
      <c r="F172" s="32" t="s">
        <v>76</v>
      </c>
      <c r="G172" s="33">
        <v>14</v>
      </c>
      <c r="H172" s="34">
        <v>0</v>
      </c>
      <c r="I172" s="34">
        <f>ROUND(G172*H172,P4)</f>
        <v>0</v>
      </c>
      <c r="J172" s="29"/>
      <c r="O172" s="35">
        <f>I172*0.21</f>
        <v>0</v>
      </c>
      <c r="P172">
        <v>3</v>
      </c>
    </row>
    <row r="173" ht="75">
      <c r="A173" s="29" t="s">
        <v>34</v>
      </c>
      <c r="B173" s="36"/>
      <c r="C173" s="37"/>
      <c r="D173" s="37"/>
      <c r="E173" s="31" t="s">
        <v>242</v>
      </c>
      <c r="F173" s="37"/>
      <c r="G173" s="37"/>
      <c r="H173" s="37"/>
      <c r="I173" s="37"/>
      <c r="J173" s="39"/>
    </row>
    <row r="174">
      <c r="A174" s="29" t="s">
        <v>35</v>
      </c>
      <c r="B174" s="36"/>
      <c r="C174" s="37"/>
      <c r="D174" s="37"/>
      <c r="E174" s="40" t="s">
        <v>243</v>
      </c>
      <c r="F174" s="37"/>
      <c r="G174" s="37"/>
      <c r="H174" s="37"/>
      <c r="I174" s="37"/>
      <c r="J174" s="39"/>
    </row>
    <row r="175" ht="120">
      <c r="A175" s="29" t="s">
        <v>37</v>
      </c>
      <c r="B175" s="36"/>
      <c r="C175" s="37"/>
      <c r="D175" s="37"/>
      <c r="E175" s="31" t="s">
        <v>244</v>
      </c>
      <c r="F175" s="37"/>
      <c r="G175" s="37"/>
      <c r="H175" s="37"/>
      <c r="I175" s="37"/>
      <c r="J175" s="39"/>
    </row>
    <row r="176">
      <c r="A176" s="23" t="s">
        <v>26</v>
      </c>
      <c r="B176" s="24"/>
      <c r="C176" s="25" t="s">
        <v>245</v>
      </c>
      <c r="D176" s="26"/>
      <c r="E176" s="23" t="s">
        <v>246</v>
      </c>
      <c r="F176" s="26"/>
      <c r="G176" s="26"/>
      <c r="H176" s="26"/>
      <c r="I176" s="27">
        <f>SUMIFS(I177:I224,A177:A224,"P")</f>
        <v>0</v>
      </c>
      <c r="J176" s="28"/>
    </row>
    <row r="177">
      <c r="A177" s="29" t="s">
        <v>29</v>
      </c>
      <c r="B177" s="29">
        <v>42</v>
      </c>
      <c r="C177" s="30" t="s">
        <v>247</v>
      </c>
      <c r="D177" s="29" t="s">
        <v>31</v>
      </c>
      <c r="E177" s="31" t="s">
        <v>248</v>
      </c>
      <c r="F177" s="32" t="s">
        <v>88</v>
      </c>
      <c r="G177" s="33">
        <v>50.804000000000002</v>
      </c>
      <c r="H177" s="34">
        <v>0</v>
      </c>
      <c r="I177" s="34">
        <f>ROUND(G177*H177,P4)</f>
        <v>0</v>
      </c>
      <c r="J177" s="29"/>
      <c r="O177" s="35">
        <f>I177*0.21</f>
        <v>0</v>
      </c>
      <c r="P177">
        <v>3</v>
      </c>
    </row>
    <row r="178" ht="90">
      <c r="A178" s="29" t="s">
        <v>34</v>
      </c>
      <c r="B178" s="36"/>
      <c r="C178" s="37"/>
      <c r="D178" s="37"/>
      <c r="E178" s="31" t="s">
        <v>249</v>
      </c>
      <c r="F178" s="37"/>
      <c r="G178" s="37"/>
      <c r="H178" s="37"/>
      <c r="I178" s="37"/>
      <c r="J178" s="39"/>
    </row>
    <row r="179">
      <c r="A179" s="29" t="s">
        <v>35</v>
      </c>
      <c r="B179" s="36"/>
      <c r="C179" s="37"/>
      <c r="D179" s="37"/>
      <c r="E179" s="40" t="s">
        <v>250</v>
      </c>
      <c r="F179" s="37"/>
      <c r="G179" s="37"/>
      <c r="H179" s="37"/>
      <c r="I179" s="37"/>
      <c r="J179" s="39"/>
    </row>
    <row r="180" ht="165">
      <c r="A180" s="29" t="s">
        <v>37</v>
      </c>
      <c r="B180" s="36"/>
      <c r="C180" s="37"/>
      <c r="D180" s="37"/>
      <c r="E180" s="31" t="s">
        <v>251</v>
      </c>
      <c r="F180" s="37"/>
      <c r="G180" s="37"/>
      <c r="H180" s="37"/>
      <c r="I180" s="37"/>
      <c r="J180" s="39"/>
    </row>
    <row r="181">
      <c r="A181" s="29" t="s">
        <v>29</v>
      </c>
      <c r="B181" s="29">
        <v>43</v>
      </c>
      <c r="C181" s="30" t="s">
        <v>252</v>
      </c>
      <c r="D181" s="29" t="s">
        <v>31</v>
      </c>
      <c r="E181" s="31" t="s">
        <v>253</v>
      </c>
      <c r="F181" s="32" t="s">
        <v>76</v>
      </c>
      <c r="G181" s="33">
        <v>1738.6469999999999</v>
      </c>
      <c r="H181" s="34">
        <v>0</v>
      </c>
      <c r="I181" s="34">
        <f>ROUND(G181*H181,P4)</f>
        <v>0</v>
      </c>
      <c r="J181" s="29"/>
      <c r="O181" s="35">
        <f>I181*0.21</f>
        <v>0</v>
      </c>
      <c r="P181">
        <v>3</v>
      </c>
    </row>
    <row r="182" ht="75">
      <c r="A182" s="29" t="s">
        <v>34</v>
      </c>
      <c r="B182" s="36"/>
      <c r="C182" s="37"/>
      <c r="D182" s="37"/>
      <c r="E182" s="31" t="s">
        <v>254</v>
      </c>
      <c r="F182" s="37"/>
      <c r="G182" s="37"/>
      <c r="H182" s="37"/>
      <c r="I182" s="37"/>
      <c r="J182" s="39"/>
    </row>
    <row r="183">
      <c r="A183" s="29" t="s">
        <v>35</v>
      </c>
      <c r="B183" s="36"/>
      <c r="C183" s="37"/>
      <c r="D183" s="37"/>
      <c r="E183" s="40" t="s">
        <v>255</v>
      </c>
      <c r="F183" s="37"/>
      <c r="G183" s="37"/>
      <c r="H183" s="37"/>
      <c r="I183" s="37"/>
      <c r="J183" s="39"/>
    </row>
    <row r="184" ht="60">
      <c r="A184" s="29" t="s">
        <v>37</v>
      </c>
      <c r="B184" s="36"/>
      <c r="C184" s="37"/>
      <c r="D184" s="37"/>
      <c r="E184" s="31" t="s">
        <v>256</v>
      </c>
      <c r="F184" s="37"/>
      <c r="G184" s="37"/>
      <c r="H184" s="37"/>
      <c r="I184" s="37"/>
      <c r="J184" s="39"/>
    </row>
    <row r="185">
      <c r="A185" s="29" t="s">
        <v>29</v>
      </c>
      <c r="B185" s="29">
        <v>44</v>
      </c>
      <c r="C185" s="30" t="s">
        <v>257</v>
      </c>
      <c r="D185" s="29" t="s">
        <v>31</v>
      </c>
      <c r="E185" s="31" t="s">
        <v>258</v>
      </c>
      <c r="F185" s="32" t="s">
        <v>76</v>
      </c>
      <c r="G185" s="33">
        <v>372.56</v>
      </c>
      <c r="H185" s="34">
        <v>0</v>
      </c>
      <c r="I185" s="34">
        <f>ROUND(G185*H185,P4)</f>
        <v>0</v>
      </c>
      <c r="J185" s="29"/>
      <c r="O185" s="35">
        <f>I185*0.21</f>
        <v>0</v>
      </c>
      <c r="P185">
        <v>3</v>
      </c>
    </row>
    <row r="186" ht="90">
      <c r="A186" s="29" t="s">
        <v>34</v>
      </c>
      <c r="B186" s="36"/>
      <c r="C186" s="37"/>
      <c r="D186" s="37"/>
      <c r="E186" s="31" t="s">
        <v>259</v>
      </c>
      <c r="F186" s="37"/>
      <c r="G186" s="37"/>
      <c r="H186" s="37"/>
      <c r="I186" s="37"/>
      <c r="J186" s="39"/>
    </row>
    <row r="187">
      <c r="A187" s="29" t="s">
        <v>35</v>
      </c>
      <c r="B187" s="36"/>
      <c r="C187" s="37"/>
      <c r="D187" s="37"/>
      <c r="E187" s="40" t="s">
        <v>260</v>
      </c>
      <c r="F187" s="37"/>
      <c r="G187" s="37"/>
      <c r="H187" s="37"/>
      <c r="I187" s="37"/>
      <c r="J187" s="39"/>
    </row>
    <row r="188" ht="60">
      <c r="A188" s="29" t="s">
        <v>37</v>
      </c>
      <c r="B188" s="36"/>
      <c r="C188" s="37"/>
      <c r="D188" s="37"/>
      <c r="E188" s="31" t="s">
        <v>256</v>
      </c>
      <c r="F188" s="37"/>
      <c r="G188" s="37"/>
      <c r="H188" s="37"/>
      <c r="I188" s="37"/>
      <c r="J188" s="39"/>
    </row>
    <row r="189">
      <c r="A189" s="29" t="s">
        <v>29</v>
      </c>
      <c r="B189" s="29">
        <v>45</v>
      </c>
      <c r="C189" s="30" t="s">
        <v>261</v>
      </c>
      <c r="D189" s="29" t="s">
        <v>31</v>
      </c>
      <c r="E189" s="31" t="s">
        <v>262</v>
      </c>
      <c r="F189" s="32" t="s">
        <v>76</v>
      </c>
      <c r="G189" s="33">
        <v>461.33300000000003</v>
      </c>
      <c r="H189" s="34">
        <v>0</v>
      </c>
      <c r="I189" s="34">
        <f>ROUND(G189*H189,P4)</f>
        <v>0</v>
      </c>
      <c r="J189" s="29"/>
      <c r="O189" s="35">
        <f>I189*0.21</f>
        <v>0</v>
      </c>
      <c r="P189">
        <v>3</v>
      </c>
    </row>
    <row r="190" ht="60">
      <c r="A190" s="29" t="s">
        <v>34</v>
      </c>
      <c r="B190" s="36"/>
      <c r="C190" s="37"/>
      <c r="D190" s="37"/>
      <c r="E190" s="31" t="s">
        <v>263</v>
      </c>
      <c r="F190" s="37"/>
      <c r="G190" s="37"/>
      <c r="H190" s="37"/>
      <c r="I190" s="37"/>
      <c r="J190" s="39"/>
    </row>
    <row r="191">
      <c r="A191" s="29" t="s">
        <v>35</v>
      </c>
      <c r="B191" s="36"/>
      <c r="C191" s="37"/>
      <c r="D191" s="37"/>
      <c r="E191" s="40" t="s">
        <v>178</v>
      </c>
      <c r="F191" s="37"/>
      <c r="G191" s="37"/>
      <c r="H191" s="37"/>
      <c r="I191" s="37"/>
      <c r="J191" s="39"/>
    </row>
    <row r="192" ht="60">
      <c r="A192" s="29" t="s">
        <v>37</v>
      </c>
      <c r="B192" s="36"/>
      <c r="C192" s="37"/>
      <c r="D192" s="37"/>
      <c r="E192" s="31" t="s">
        <v>256</v>
      </c>
      <c r="F192" s="37"/>
      <c r="G192" s="37"/>
      <c r="H192" s="37"/>
      <c r="I192" s="37"/>
      <c r="J192" s="39"/>
    </row>
    <row r="193">
      <c r="A193" s="29" t="s">
        <v>29</v>
      </c>
      <c r="B193" s="29">
        <v>46</v>
      </c>
      <c r="C193" s="30" t="s">
        <v>264</v>
      </c>
      <c r="D193" s="29" t="s">
        <v>31</v>
      </c>
      <c r="E193" s="31" t="s">
        <v>265</v>
      </c>
      <c r="F193" s="32" t="s">
        <v>76</v>
      </c>
      <c r="G193" s="33">
        <v>41</v>
      </c>
      <c r="H193" s="34">
        <v>0</v>
      </c>
      <c r="I193" s="34">
        <f>ROUND(G193*H193,P4)</f>
        <v>0</v>
      </c>
      <c r="J193" s="29"/>
      <c r="O193" s="35">
        <f>I193*0.21</f>
        <v>0</v>
      </c>
      <c r="P193">
        <v>3</v>
      </c>
    </row>
    <row r="194" ht="75">
      <c r="A194" s="29" t="s">
        <v>34</v>
      </c>
      <c r="B194" s="36"/>
      <c r="C194" s="37"/>
      <c r="D194" s="37"/>
      <c r="E194" s="31" t="s">
        <v>266</v>
      </c>
      <c r="F194" s="37"/>
      <c r="G194" s="37"/>
      <c r="H194" s="37"/>
      <c r="I194" s="37"/>
      <c r="J194" s="39"/>
    </row>
    <row r="195">
      <c r="A195" s="29" t="s">
        <v>35</v>
      </c>
      <c r="B195" s="36"/>
      <c r="C195" s="37"/>
      <c r="D195" s="37"/>
      <c r="E195" s="40" t="s">
        <v>267</v>
      </c>
      <c r="F195" s="37"/>
      <c r="G195" s="37"/>
      <c r="H195" s="37"/>
      <c r="I195" s="37"/>
      <c r="J195" s="39"/>
    </row>
    <row r="196" ht="60">
      <c r="A196" s="29" t="s">
        <v>37</v>
      </c>
      <c r="B196" s="36"/>
      <c r="C196" s="37"/>
      <c r="D196" s="37"/>
      <c r="E196" s="31" t="s">
        <v>256</v>
      </c>
      <c r="F196" s="37"/>
      <c r="G196" s="37"/>
      <c r="H196" s="37"/>
      <c r="I196" s="37"/>
      <c r="J196" s="39"/>
    </row>
    <row r="197">
      <c r="A197" s="29" t="s">
        <v>29</v>
      </c>
      <c r="B197" s="29">
        <v>47</v>
      </c>
      <c r="C197" s="30" t="s">
        <v>268</v>
      </c>
      <c r="D197" s="29" t="s">
        <v>61</v>
      </c>
      <c r="E197" s="31" t="s">
        <v>269</v>
      </c>
      <c r="F197" s="32" t="s">
        <v>76</v>
      </c>
      <c r="G197" s="33">
        <v>1603.2639999999999</v>
      </c>
      <c r="H197" s="34">
        <v>0</v>
      </c>
      <c r="I197" s="34">
        <f>ROUND(G197*H197,P4)</f>
        <v>0</v>
      </c>
      <c r="J197" s="29"/>
      <c r="O197" s="35">
        <f>I197*0.21</f>
        <v>0</v>
      </c>
      <c r="P197">
        <v>3</v>
      </c>
    </row>
    <row r="198" ht="90">
      <c r="A198" s="29" t="s">
        <v>34</v>
      </c>
      <c r="B198" s="36"/>
      <c r="C198" s="37"/>
      <c r="D198" s="37"/>
      <c r="E198" s="31" t="s">
        <v>270</v>
      </c>
      <c r="F198" s="37"/>
      <c r="G198" s="37"/>
      <c r="H198" s="37"/>
      <c r="I198" s="37"/>
      <c r="J198" s="39"/>
    </row>
    <row r="199">
      <c r="A199" s="29" t="s">
        <v>35</v>
      </c>
      <c r="B199" s="36"/>
      <c r="C199" s="37"/>
      <c r="D199" s="37"/>
      <c r="E199" s="40" t="s">
        <v>271</v>
      </c>
      <c r="F199" s="37"/>
      <c r="G199" s="37"/>
      <c r="H199" s="37"/>
      <c r="I199" s="37"/>
      <c r="J199" s="39"/>
    </row>
    <row r="200" ht="195">
      <c r="A200" s="29" t="s">
        <v>37</v>
      </c>
      <c r="B200" s="36"/>
      <c r="C200" s="37"/>
      <c r="D200" s="37"/>
      <c r="E200" s="31" t="s">
        <v>272</v>
      </c>
      <c r="F200" s="37"/>
      <c r="G200" s="37"/>
      <c r="H200" s="37"/>
      <c r="I200" s="37"/>
      <c r="J200" s="39"/>
    </row>
    <row r="201">
      <c r="A201" s="29" t="s">
        <v>29</v>
      </c>
      <c r="B201" s="29">
        <v>48</v>
      </c>
      <c r="C201" s="30" t="s">
        <v>268</v>
      </c>
      <c r="D201" s="29" t="s">
        <v>67</v>
      </c>
      <c r="E201" s="31" t="s">
        <v>269</v>
      </c>
      <c r="F201" s="32" t="s">
        <v>76</v>
      </c>
      <c r="G201" s="33">
        <v>12</v>
      </c>
      <c r="H201" s="34">
        <v>0</v>
      </c>
      <c r="I201" s="34">
        <f>ROUND(G201*H201,P4)</f>
        <v>0</v>
      </c>
      <c r="J201" s="29"/>
      <c r="O201" s="35">
        <f>I201*0.21</f>
        <v>0</v>
      </c>
      <c r="P201">
        <v>3</v>
      </c>
    </row>
    <row r="202" ht="90">
      <c r="A202" s="29" t="s">
        <v>34</v>
      </c>
      <c r="B202" s="36"/>
      <c r="C202" s="37"/>
      <c r="D202" s="37"/>
      <c r="E202" s="31" t="s">
        <v>273</v>
      </c>
      <c r="F202" s="37"/>
      <c r="G202" s="37"/>
      <c r="H202" s="37"/>
      <c r="I202" s="37"/>
      <c r="J202" s="39"/>
    </row>
    <row r="203">
      <c r="A203" s="29" t="s">
        <v>35</v>
      </c>
      <c r="B203" s="36"/>
      <c r="C203" s="37"/>
      <c r="D203" s="37"/>
      <c r="E203" s="40" t="s">
        <v>274</v>
      </c>
      <c r="F203" s="37"/>
      <c r="G203" s="37"/>
      <c r="H203" s="37"/>
      <c r="I203" s="37"/>
      <c r="J203" s="39"/>
    </row>
    <row r="204" ht="195">
      <c r="A204" s="29" t="s">
        <v>37</v>
      </c>
      <c r="B204" s="36"/>
      <c r="C204" s="37"/>
      <c r="D204" s="37"/>
      <c r="E204" s="31" t="s">
        <v>272</v>
      </c>
      <c r="F204" s="37"/>
      <c r="G204" s="37"/>
      <c r="H204" s="37"/>
      <c r="I204" s="37"/>
      <c r="J204" s="39"/>
    </row>
    <row r="205">
      <c r="A205" s="29" t="s">
        <v>29</v>
      </c>
      <c r="B205" s="29">
        <v>49</v>
      </c>
      <c r="C205" s="30" t="s">
        <v>268</v>
      </c>
      <c r="D205" s="29" t="s">
        <v>70</v>
      </c>
      <c r="E205" s="31" t="s">
        <v>269</v>
      </c>
      <c r="F205" s="32" t="s">
        <v>76</v>
      </c>
      <c r="G205" s="33">
        <v>435.72399999999999</v>
      </c>
      <c r="H205" s="34">
        <v>0</v>
      </c>
      <c r="I205" s="34">
        <f>ROUND(G205*H205,P4)</f>
        <v>0</v>
      </c>
      <c r="J205" s="29"/>
      <c r="O205" s="35">
        <f>I205*0.21</f>
        <v>0</v>
      </c>
      <c r="P205">
        <v>3</v>
      </c>
    </row>
    <row r="206" ht="90">
      <c r="A206" s="29" t="s">
        <v>34</v>
      </c>
      <c r="B206" s="36"/>
      <c r="C206" s="37"/>
      <c r="D206" s="37"/>
      <c r="E206" s="31" t="s">
        <v>275</v>
      </c>
      <c r="F206" s="37"/>
      <c r="G206" s="37"/>
      <c r="H206" s="37"/>
      <c r="I206" s="37"/>
      <c r="J206" s="39"/>
    </row>
    <row r="207">
      <c r="A207" s="29" t="s">
        <v>35</v>
      </c>
      <c r="B207" s="36"/>
      <c r="C207" s="37"/>
      <c r="D207" s="37"/>
      <c r="E207" s="40" t="s">
        <v>276</v>
      </c>
      <c r="F207" s="37"/>
      <c r="G207" s="37"/>
      <c r="H207" s="37"/>
      <c r="I207" s="37"/>
      <c r="J207" s="39"/>
    </row>
    <row r="208" ht="195">
      <c r="A208" s="29" t="s">
        <v>37</v>
      </c>
      <c r="B208" s="36"/>
      <c r="C208" s="37"/>
      <c r="D208" s="37"/>
      <c r="E208" s="31" t="s">
        <v>272</v>
      </c>
      <c r="F208" s="37"/>
      <c r="G208" s="37"/>
      <c r="H208" s="37"/>
      <c r="I208" s="37"/>
      <c r="J208" s="39"/>
    </row>
    <row r="209">
      <c r="A209" s="29" t="s">
        <v>29</v>
      </c>
      <c r="B209" s="29">
        <v>50</v>
      </c>
      <c r="C209" s="30" t="s">
        <v>268</v>
      </c>
      <c r="D209" s="29" t="s">
        <v>211</v>
      </c>
      <c r="E209" s="31" t="s">
        <v>269</v>
      </c>
      <c r="F209" s="32" t="s">
        <v>76</v>
      </c>
      <c r="G209" s="33">
        <v>338.69099999999997</v>
      </c>
      <c r="H209" s="34">
        <v>0</v>
      </c>
      <c r="I209" s="34">
        <f>ROUND(G209*H209,P4)</f>
        <v>0</v>
      </c>
      <c r="J209" s="29"/>
      <c r="O209" s="35">
        <f>I209*0.21</f>
        <v>0</v>
      </c>
      <c r="P209">
        <v>3</v>
      </c>
    </row>
    <row r="210" ht="90">
      <c r="A210" s="29" t="s">
        <v>34</v>
      </c>
      <c r="B210" s="36"/>
      <c r="C210" s="37"/>
      <c r="D210" s="37"/>
      <c r="E210" s="31" t="s">
        <v>277</v>
      </c>
      <c r="F210" s="37"/>
      <c r="G210" s="37"/>
      <c r="H210" s="37"/>
      <c r="I210" s="37"/>
      <c r="J210" s="39"/>
    </row>
    <row r="211">
      <c r="A211" s="29" t="s">
        <v>35</v>
      </c>
      <c r="B211" s="36"/>
      <c r="C211" s="37"/>
      <c r="D211" s="37"/>
      <c r="E211" s="40" t="s">
        <v>278</v>
      </c>
      <c r="F211" s="37"/>
      <c r="G211" s="37"/>
      <c r="H211" s="37"/>
      <c r="I211" s="37"/>
      <c r="J211" s="39"/>
    </row>
    <row r="212" ht="195">
      <c r="A212" s="29" t="s">
        <v>37</v>
      </c>
      <c r="B212" s="36"/>
      <c r="C212" s="37"/>
      <c r="D212" s="37"/>
      <c r="E212" s="31" t="s">
        <v>272</v>
      </c>
      <c r="F212" s="37"/>
      <c r="G212" s="37"/>
      <c r="H212" s="37"/>
      <c r="I212" s="37"/>
      <c r="J212" s="39"/>
    </row>
    <row r="213" ht="30">
      <c r="A213" s="29" t="s">
        <v>29</v>
      </c>
      <c r="B213" s="29">
        <v>51</v>
      </c>
      <c r="C213" s="30" t="s">
        <v>279</v>
      </c>
      <c r="D213" s="29" t="s">
        <v>31</v>
      </c>
      <c r="E213" s="31" t="s">
        <v>280</v>
      </c>
      <c r="F213" s="32" t="s">
        <v>76</v>
      </c>
      <c r="G213" s="33">
        <v>123.383</v>
      </c>
      <c r="H213" s="34">
        <v>0</v>
      </c>
      <c r="I213" s="34">
        <f>ROUND(G213*H213,P4)</f>
        <v>0</v>
      </c>
      <c r="J213" s="29"/>
      <c r="O213" s="35">
        <f>I213*0.21</f>
        <v>0</v>
      </c>
      <c r="P213">
        <v>3</v>
      </c>
    </row>
    <row r="214" ht="90">
      <c r="A214" s="29" t="s">
        <v>34</v>
      </c>
      <c r="B214" s="36"/>
      <c r="C214" s="37"/>
      <c r="D214" s="37"/>
      <c r="E214" s="31" t="s">
        <v>281</v>
      </c>
      <c r="F214" s="37"/>
      <c r="G214" s="37"/>
      <c r="H214" s="37"/>
      <c r="I214" s="37"/>
      <c r="J214" s="39"/>
    </row>
    <row r="215">
      <c r="A215" s="29" t="s">
        <v>35</v>
      </c>
      <c r="B215" s="36"/>
      <c r="C215" s="37"/>
      <c r="D215" s="37"/>
      <c r="E215" s="40" t="s">
        <v>282</v>
      </c>
      <c r="F215" s="37"/>
      <c r="G215" s="37"/>
      <c r="H215" s="37"/>
      <c r="I215" s="37"/>
      <c r="J215" s="39"/>
    </row>
    <row r="216" ht="195">
      <c r="A216" s="29" t="s">
        <v>37</v>
      </c>
      <c r="B216" s="36"/>
      <c r="C216" s="37"/>
      <c r="D216" s="37"/>
      <c r="E216" s="31" t="s">
        <v>272</v>
      </c>
      <c r="F216" s="37"/>
      <c r="G216" s="37"/>
      <c r="H216" s="37"/>
      <c r="I216" s="37"/>
      <c r="J216" s="39"/>
    </row>
    <row r="217" ht="30">
      <c r="A217" s="29" t="s">
        <v>29</v>
      </c>
      <c r="B217" s="29">
        <v>52</v>
      </c>
      <c r="C217" s="30" t="s">
        <v>283</v>
      </c>
      <c r="D217" s="29" t="s">
        <v>31</v>
      </c>
      <c r="E217" s="31" t="s">
        <v>284</v>
      </c>
      <c r="F217" s="32" t="s">
        <v>76</v>
      </c>
      <c r="G217" s="33">
        <v>25.609000000000002</v>
      </c>
      <c r="H217" s="34">
        <v>0</v>
      </c>
      <c r="I217" s="34">
        <f>ROUND(G217*H217,P4)</f>
        <v>0</v>
      </c>
      <c r="J217" s="29"/>
      <c r="O217" s="35">
        <f>I217*0.21</f>
        <v>0</v>
      </c>
      <c r="P217">
        <v>3</v>
      </c>
    </row>
    <row r="218" ht="90">
      <c r="A218" s="29" t="s">
        <v>34</v>
      </c>
      <c r="B218" s="36"/>
      <c r="C218" s="37"/>
      <c r="D218" s="37"/>
      <c r="E218" s="31" t="s">
        <v>285</v>
      </c>
      <c r="F218" s="37"/>
      <c r="G218" s="37"/>
      <c r="H218" s="37"/>
      <c r="I218" s="37"/>
      <c r="J218" s="39"/>
    </row>
    <row r="219">
      <c r="A219" s="29" t="s">
        <v>35</v>
      </c>
      <c r="B219" s="36"/>
      <c r="C219" s="37"/>
      <c r="D219" s="37"/>
      <c r="E219" s="40" t="s">
        <v>286</v>
      </c>
      <c r="F219" s="37"/>
      <c r="G219" s="37"/>
      <c r="H219" s="37"/>
      <c r="I219" s="37"/>
      <c r="J219" s="39"/>
    </row>
    <row r="220" ht="195">
      <c r="A220" s="29" t="s">
        <v>37</v>
      </c>
      <c r="B220" s="36"/>
      <c r="C220" s="37"/>
      <c r="D220" s="37"/>
      <c r="E220" s="31" t="s">
        <v>272</v>
      </c>
      <c r="F220" s="37"/>
      <c r="G220" s="37"/>
      <c r="H220" s="37"/>
      <c r="I220" s="37"/>
      <c r="J220" s="39"/>
    </row>
    <row r="221">
      <c r="A221" s="29" t="s">
        <v>29</v>
      </c>
      <c r="B221" s="29">
        <v>53</v>
      </c>
      <c r="C221" s="30" t="s">
        <v>287</v>
      </c>
      <c r="D221" s="29" t="s">
        <v>31</v>
      </c>
      <c r="E221" s="31" t="s">
        <v>288</v>
      </c>
      <c r="F221" s="32" t="s">
        <v>76</v>
      </c>
      <c r="G221" s="33">
        <v>23</v>
      </c>
      <c r="H221" s="34">
        <v>0</v>
      </c>
      <c r="I221" s="34">
        <f>ROUND(G221*H221,P4)</f>
        <v>0</v>
      </c>
      <c r="J221" s="29"/>
      <c r="O221" s="35">
        <f>I221*0.21</f>
        <v>0</v>
      </c>
      <c r="P221">
        <v>3</v>
      </c>
    </row>
    <row r="222" ht="60">
      <c r="A222" s="29" t="s">
        <v>34</v>
      </c>
      <c r="B222" s="36"/>
      <c r="C222" s="37"/>
      <c r="D222" s="37"/>
      <c r="E222" s="31" t="s">
        <v>289</v>
      </c>
      <c r="F222" s="37"/>
      <c r="G222" s="37"/>
      <c r="H222" s="37"/>
      <c r="I222" s="37"/>
      <c r="J222" s="39"/>
    </row>
    <row r="223">
      <c r="A223" s="29" t="s">
        <v>35</v>
      </c>
      <c r="B223" s="36"/>
      <c r="C223" s="37"/>
      <c r="D223" s="37"/>
      <c r="E223" s="40" t="s">
        <v>290</v>
      </c>
      <c r="F223" s="37"/>
      <c r="G223" s="37"/>
      <c r="H223" s="37"/>
      <c r="I223" s="37"/>
      <c r="J223" s="39"/>
    </row>
    <row r="224" ht="135">
      <c r="A224" s="29" t="s">
        <v>37</v>
      </c>
      <c r="B224" s="36"/>
      <c r="C224" s="37"/>
      <c r="D224" s="37"/>
      <c r="E224" s="31" t="s">
        <v>291</v>
      </c>
      <c r="F224" s="37"/>
      <c r="G224" s="37"/>
      <c r="H224" s="37"/>
      <c r="I224" s="37"/>
      <c r="J224" s="39"/>
    </row>
    <row r="225">
      <c r="A225" s="23" t="s">
        <v>26</v>
      </c>
      <c r="B225" s="24"/>
      <c r="C225" s="25" t="s">
        <v>292</v>
      </c>
      <c r="D225" s="26"/>
      <c r="E225" s="23" t="s">
        <v>293</v>
      </c>
      <c r="F225" s="26"/>
      <c r="G225" s="26"/>
      <c r="H225" s="26"/>
      <c r="I225" s="27">
        <f>SUMIFS(I226:I229,A226:A229,"P")</f>
        <v>0</v>
      </c>
      <c r="J225" s="28"/>
    </row>
    <row r="226">
      <c r="A226" s="29" t="s">
        <v>29</v>
      </c>
      <c r="B226" s="29">
        <v>54</v>
      </c>
      <c r="C226" s="30" t="s">
        <v>294</v>
      </c>
      <c r="D226" s="29" t="s">
        <v>31</v>
      </c>
      <c r="E226" s="31" t="s">
        <v>295</v>
      </c>
      <c r="F226" s="32" t="s">
        <v>76</v>
      </c>
      <c r="G226" s="33">
        <v>21</v>
      </c>
      <c r="H226" s="34">
        <v>0</v>
      </c>
      <c r="I226" s="34">
        <f>ROUND(G226*H226,P4)</f>
        <v>0</v>
      </c>
      <c r="J226" s="29"/>
      <c r="O226" s="35">
        <f>I226*0.21</f>
        <v>0</v>
      </c>
      <c r="P226">
        <v>3</v>
      </c>
    </row>
    <row r="227" ht="90">
      <c r="A227" s="29" t="s">
        <v>34</v>
      </c>
      <c r="B227" s="36"/>
      <c r="C227" s="37"/>
      <c r="D227" s="37"/>
      <c r="E227" s="31" t="s">
        <v>296</v>
      </c>
      <c r="F227" s="37"/>
      <c r="G227" s="37"/>
      <c r="H227" s="37"/>
      <c r="I227" s="37"/>
      <c r="J227" s="39"/>
    </row>
    <row r="228">
      <c r="A228" s="29" t="s">
        <v>35</v>
      </c>
      <c r="B228" s="36"/>
      <c r="C228" s="37"/>
      <c r="D228" s="37"/>
      <c r="E228" s="40" t="s">
        <v>297</v>
      </c>
      <c r="F228" s="37"/>
      <c r="G228" s="37"/>
      <c r="H228" s="37"/>
      <c r="I228" s="37"/>
      <c r="J228" s="39"/>
    </row>
    <row r="229" ht="90">
      <c r="A229" s="29" t="s">
        <v>37</v>
      </c>
      <c r="B229" s="36"/>
      <c r="C229" s="37"/>
      <c r="D229" s="37"/>
      <c r="E229" s="31" t="s">
        <v>298</v>
      </c>
      <c r="F229" s="37"/>
      <c r="G229" s="37"/>
      <c r="H229" s="37"/>
      <c r="I229" s="37"/>
      <c r="J229" s="39"/>
    </row>
    <row r="230">
      <c r="A230" s="23" t="s">
        <v>26</v>
      </c>
      <c r="B230" s="24"/>
      <c r="C230" s="25" t="s">
        <v>299</v>
      </c>
      <c r="D230" s="26"/>
      <c r="E230" s="23" t="s">
        <v>300</v>
      </c>
      <c r="F230" s="26"/>
      <c r="G230" s="26"/>
      <c r="H230" s="26"/>
      <c r="I230" s="27">
        <f>SUMIFS(I231:I242,A231:A242,"P")</f>
        <v>0</v>
      </c>
      <c r="J230" s="28"/>
    </row>
    <row r="231">
      <c r="A231" s="29" t="s">
        <v>29</v>
      </c>
      <c r="B231" s="29">
        <v>55</v>
      </c>
      <c r="C231" s="30" t="s">
        <v>301</v>
      </c>
      <c r="D231" s="29" t="s">
        <v>31</v>
      </c>
      <c r="E231" s="31" t="s">
        <v>302</v>
      </c>
      <c r="F231" s="32" t="s">
        <v>109</v>
      </c>
      <c r="G231" s="33">
        <v>72.25</v>
      </c>
      <c r="H231" s="34">
        <v>0</v>
      </c>
      <c r="I231" s="34">
        <f>ROUND(G231*H231,P4)</f>
        <v>0</v>
      </c>
      <c r="J231" s="29"/>
      <c r="O231" s="35">
        <f>I231*0.21</f>
        <v>0</v>
      </c>
      <c r="P231">
        <v>3</v>
      </c>
    </row>
    <row r="232" ht="180">
      <c r="A232" s="29" t="s">
        <v>34</v>
      </c>
      <c r="B232" s="36"/>
      <c r="C232" s="37"/>
      <c r="D232" s="37"/>
      <c r="E232" s="31" t="s">
        <v>303</v>
      </c>
      <c r="F232" s="37"/>
      <c r="G232" s="37"/>
      <c r="H232" s="37"/>
      <c r="I232" s="37"/>
      <c r="J232" s="39"/>
    </row>
    <row r="233">
      <c r="A233" s="29" t="s">
        <v>35</v>
      </c>
      <c r="B233" s="36"/>
      <c r="C233" s="37"/>
      <c r="D233" s="37"/>
      <c r="E233" s="40" t="s">
        <v>304</v>
      </c>
      <c r="F233" s="37"/>
      <c r="G233" s="37"/>
      <c r="H233" s="37"/>
      <c r="I233" s="37"/>
      <c r="J233" s="39"/>
    </row>
    <row r="234" ht="330">
      <c r="A234" s="29" t="s">
        <v>37</v>
      </c>
      <c r="B234" s="36"/>
      <c r="C234" s="37"/>
      <c r="D234" s="37"/>
      <c r="E234" s="31" t="s">
        <v>305</v>
      </c>
      <c r="F234" s="37"/>
      <c r="G234" s="37"/>
      <c r="H234" s="37"/>
      <c r="I234" s="37"/>
      <c r="J234" s="39"/>
    </row>
    <row r="235">
      <c r="A235" s="29" t="s">
        <v>29</v>
      </c>
      <c r="B235" s="29">
        <v>56</v>
      </c>
      <c r="C235" s="30" t="s">
        <v>306</v>
      </c>
      <c r="D235" s="29" t="s">
        <v>31</v>
      </c>
      <c r="E235" s="31" t="s">
        <v>307</v>
      </c>
      <c r="F235" s="32" t="s">
        <v>82</v>
      </c>
      <c r="G235" s="33">
        <v>1</v>
      </c>
      <c r="H235" s="34">
        <v>0</v>
      </c>
      <c r="I235" s="34">
        <f>ROUND(G235*H235,P4)</f>
        <v>0</v>
      </c>
      <c r="J235" s="29"/>
      <c r="O235" s="35">
        <f>I235*0.21</f>
        <v>0</v>
      </c>
      <c r="P235">
        <v>3</v>
      </c>
    </row>
    <row r="236" ht="45">
      <c r="A236" s="29" t="s">
        <v>34</v>
      </c>
      <c r="B236" s="36"/>
      <c r="C236" s="37"/>
      <c r="D236" s="37"/>
      <c r="E236" s="31" t="s">
        <v>308</v>
      </c>
      <c r="F236" s="37"/>
      <c r="G236" s="37"/>
      <c r="H236" s="37"/>
      <c r="I236" s="37"/>
      <c r="J236" s="39"/>
    </row>
    <row r="237">
      <c r="A237" s="29" t="s">
        <v>35</v>
      </c>
      <c r="B237" s="36"/>
      <c r="C237" s="37"/>
      <c r="D237" s="37"/>
      <c r="E237" s="40" t="s">
        <v>36</v>
      </c>
      <c r="F237" s="37"/>
      <c r="G237" s="37"/>
      <c r="H237" s="37"/>
      <c r="I237" s="37"/>
      <c r="J237" s="39"/>
    </row>
    <row r="238" ht="90">
      <c r="A238" s="29" t="s">
        <v>37</v>
      </c>
      <c r="B238" s="36"/>
      <c r="C238" s="37"/>
      <c r="D238" s="37"/>
      <c r="E238" s="31" t="s">
        <v>309</v>
      </c>
      <c r="F238" s="37"/>
      <c r="G238" s="37"/>
      <c r="H238" s="37"/>
      <c r="I238" s="37"/>
      <c r="J238" s="39"/>
    </row>
    <row r="239">
      <c r="A239" s="29" t="s">
        <v>29</v>
      </c>
      <c r="B239" s="29">
        <v>57</v>
      </c>
      <c r="C239" s="30" t="s">
        <v>310</v>
      </c>
      <c r="D239" s="29" t="s">
        <v>31</v>
      </c>
      <c r="E239" s="31" t="s">
        <v>311</v>
      </c>
      <c r="F239" s="32" t="s">
        <v>82</v>
      </c>
      <c r="G239" s="33">
        <v>17</v>
      </c>
      <c r="H239" s="34">
        <v>0</v>
      </c>
      <c r="I239" s="34">
        <f>ROUND(G239*H239,P4)</f>
        <v>0</v>
      </c>
      <c r="J239" s="29"/>
      <c r="O239" s="35">
        <f>I239*0.21</f>
        <v>0</v>
      </c>
      <c r="P239">
        <v>3</v>
      </c>
    </row>
    <row r="240" ht="30">
      <c r="A240" s="29" t="s">
        <v>34</v>
      </c>
      <c r="B240" s="36"/>
      <c r="C240" s="37"/>
      <c r="D240" s="37"/>
      <c r="E240" s="31" t="s">
        <v>312</v>
      </c>
      <c r="F240" s="37"/>
      <c r="G240" s="37"/>
      <c r="H240" s="37"/>
      <c r="I240" s="37"/>
      <c r="J240" s="39"/>
    </row>
    <row r="241">
      <c r="A241" s="29" t="s">
        <v>35</v>
      </c>
      <c r="B241" s="36"/>
      <c r="C241" s="37"/>
      <c r="D241" s="37"/>
      <c r="E241" s="40" t="s">
        <v>313</v>
      </c>
      <c r="F241" s="37"/>
      <c r="G241" s="37"/>
      <c r="H241" s="37"/>
      <c r="I241" s="37"/>
      <c r="J241" s="39"/>
    </row>
    <row r="242" ht="45">
      <c r="A242" s="29" t="s">
        <v>37</v>
      </c>
      <c r="B242" s="36"/>
      <c r="C242" s="37"/>
      <c r="D242" s="37"/>
      <c r="E242" s="31" t="s">
        <v>314</v>
      </c>
      <c r="F242" s="37"/>
      <c r="G242" s="37"/>
      <c r="H242" s="37"/>
      <c r="I242" s="37"/>
      <c r="J242" s="39"/>
    </row>
    <row r="243">
      <c r="A243" s="23" t="s">
        <v>26</v>
      </c>
      <c r="B243" s="24"/>
      <c r="C243" s="25" t="s">
        <v>315</v>
      </c>
      <c r="D243" s="26"/>
      <c r="E243" s="23" t="s">
        <v>316</v>
      </c>
      <c r="F243" s="26"/>
      <c r="G243" s="26"/>
      <c r="H243" s="26"/>
      <c r="I243" s="27">
        <f>SUMIFS(I244:I355,A244:A355,"P")</f>
        <v>0</v>
      </c>
      <c r="J243" s="28"/>
    </row>
    <row r="244">
      <c r="A244" s="29" t="s">
        <v>29</v>
      </c>
      <c r="B244" s="29">
        <v>58</v>
      </c>
      <c r="C244" s="30" t="s">
        <v>317</v>
      </c>
      <c r="D244" s="29" t="s">
        <v>31</v>
      </c>
      <c r="E244" s="31" t="s">
        <v>318</v>
      </c>
      <c r="F244" s="32" t="s">
        <v>109</v>
      </c>
      <c r="G244" s="33">
        <v>19</v>
      </c>
      <c r="H244" s="34">
        <v>0</v>
      </c>
      <c r="I244" s="34">
        <f>ROUND(G244*H244,P4)</f>
        <v>0</v>
      </c>
      <c r="J244" s="29"/>
      <c r="O244" s="35">
        <f>I244*0.21</f>
        <v>0</v>
      </c>
      <c r="P244">
        <v>3</v>
      </c>
    </row>
    <row r="245" ht="30">
      <c r="A245" s="29" t="s">
        <v>34</v>
      </c>
      <c r="B245" s="36"/>
      <c r="C245" s="37"/>
      <c r="D245" s="37"/>
      <c r="E245" s="31" t="s">
        <v>319</v>
      </c>
      <c r="F245" s="37"/>
      <c r="G245" s="37"/>
      <c r="H245" s="37"/>
      <c r="I245" s="37"/>
      <c r="J245" s="39"/>
    </row>
    <row r="246">
      <c r="A246" s="29" t="s">
        <v>35</v>
      </c>
      <c r="B246" s="36"/>
      <c r="C246" s="37"/>
      <c r="D246" s="37"/>
      <c r="E246" s="40" t="s">
        <v>320</v>
      </c>
      <c r="F246" s="37"/>
      <c r="G246" s="37"/>
      <c r="H246" s="37"/>
      <c r="I246" s="37"/>
      <c r="J246" s="39"/>
    </row>
    <row r="247" ht="75">
      <c r="A247" s="29" t="s">
        <v>37</v>
      </c>
      <c r="B247" s="36"/>
      <c r="C247" s="37"/>
      <c r="D247" s="37"/>
      <c r="E247" s="31" t="s">
        <v>321</v>
      </c>
      <c r="F247" s="37"/>
      <c r="G247" s="37"/>
      <c r="H247" s="37"/>
      <c r="I247" s="37"/>
      <c r="J247" s="39"/>
    </row>
    <row r="248" ht="30">
      <c r="A248" s="29" t="s">
        <v>29</v>
      </c>
      <c r="B248" s="29">
        <v>59</v>
      </c>
      <c r="C248" s="30" t="s">
        <v>322</v>
      </c>
      <c r="D248" s="29" t="s">
        <v>31</v>
      </c>
      <c r="E248" s="31" t="s">
        <v>323</v>
      </c>
      <c r="F248" s="32" t="s">
        <v>82</v>
      </c>
      <c r="G248" s="33">
        <v>1</v>
      </c>
      <c r="H248" s="34">
        <v>0</v>
      </c>
      <c r="I248" s="34">
        <f>ROUND(G248*H248,P4)</f>
        <v>0</v>
      </c>
      <c r="J248" s="29"/>
      <c r="O248" s="35">
        <f>I248*0.21</f>
        <v>0</v>
      </c>
      <c r="P248">
        <v>3</v>
      </c>
    </row>
    <row r="249" ht="45">
      <c r="A249" s="29" t="s">
        <v>34</v>
      </c>
      <c r="B249" s="36"/>
      <c r="C249" s="37"/>
      <c r="D249" s="37"/>
      <c r="E249" s="31" t="s">
        <v>324</v>
      </c>
      <c r="F249" s="37"/>
      <c r="G249" s="37"/>
      <c r="H249" s="37"/>
      <c r="I249" s="37"/>
      <c r="J249" s="39"/>
    </row>
    <row r="250">
      <c r="A250" s="29" t="s">
        <v>35</v>
      </c>
      <c r="B250" s="36"/>
      <c r="C250" s="37"/>
      <c r="D250" s="37"/>
      <c r="E250" s="40" t="s">
        <v>36</v>
      </c>
      <c r="F250" s="37"/>
      <c r="G250" s="37"/>
      <c r="H250" s="37"/>
      <c r="I250" s="37"/>
      <c r="J250" s="39"/>
    </row>
    <row r="251" ht="30">
      <c r="A251" s="29" t="s">
        <v>37</v>
      </c>
      <c r="B251" s="36"/>
      <c r="C251" s="37"/>
      <c r="D251" s="37"/>
      <c r="E251" s="31" t="s">
        <v>325</v>
      </c>
      <c r="F251" s="37"/>
      <c r="G251" s="37"/>
      <c r="H251" s="37"/>
      <c r="I251" s="37"/>
      <c r="J251" s="39"/>
    </row>
    <row r="252" ht="30">
      <c r="A252" s="29" t="s">
        <v>29</v>
      </c>
      <c r="B252" s="29">
        <v>60</v>
      </c>
      <c r="C252" s="30" t="s">
        <v>326</v>
      </c>
      <c r="D252" s="29" t="s">
        <v>31</v>
      </c>
      <c r="E252" s="31" t="s">
        <v>327</v>
      </c>
      <c r="F252" s="32" t="s">
        <v>82</v>
      </c>
      <c r="G252" s="33">
        <v>3</v>
      </c>
      <c r="H252" s="34">
        <v>0</v>
      </c>
      <c r="I252" s="34">
        <f>ROUND(G252*H252,P4)</f>
        <v>0</v>
      </c>
      <c r="J252" s="29"/>
      <c r="O252" s="35">
        <f>I252*0.21</f>
        <v>0</v>
      </c>
      <c r="P252">
        <v>3</v>
      </c>
    </row>
    <row r="253" ht="90">
      <c r="A253" s="29" t="s">
        <v>34</v>
      </c>
      <c r="B253" s="36"/>
      <c r="C253" s="37"/>
      <c r="D253" s="37"/>
      <c r="E253" s="31" t="s">
        <v>328</v>
      </c>
      <c r="F253" s="37"/>
      <c r="G253" s="37"/>
      <c r="H253" s="37"/>
      <c r="I253" s="37"/>
      <c r="J253" s="39"/>
    </row>
    <row r="254">
      <c r="A254" s="29" t="s">
        <v>35</v>
      </c>
      <c r="B254" s="36"/>
      <c r="C254" s="37"/>
      <c r="D254" s="37"/>
      <c r="E254" s="40" t="s">
        <v>329</v>
      </c>
      <c r="F254" s="37"/>
      <c r="G254" s="37"/>
      <c r="H254" s="37"/>
      <c r="I254" s="37"/>
      <c r="J254" s="39"/>
    </row>
    <row r="255" ht="30">
      <c r="A255" s="29" t="s">
        <v>37</v>
      </c>
      <c r="B255" s="36"/>
      <c r="C255" s="37"/>
      <c r="D255" s="37"/>
      <c r="E255" s="31" t="s">
        <v>330</v>
      </c>
      <c r="F255" s="37"/>
      <c r="G255" s="37"/>
      <c r="H255" s="37"/>
      <c r="I255" s="37"/>
      <c r="J255" s="39"/>
    </row>
    <row r="256">
      <c r="A256" s="29" t="s">
        <v>29</v>
      </c>
      <c r="B256" s="29">
        <v>61</v>
      </c>
      <c r="C256" s="30" t="s">
        <v>331</v>
      </c>
      <c r="D256" s="29" t="s">
        <v>31</v>
      </c>
      <c r="E256" s="31" t="s">
        <v>332</v>
      </c>
      <c r="F256" s="32" t="s">
        <v>82</v>
      </c>
      <c r="G256" s="33">
        <v>1</v>
      </c>
      <c r="H256" s="34">
        <v>0</v>
      </c>
      <c r="I256" s="34">
        <f>ROUND(G256*H256,P4)</f>
        <v>0</v>
      </c>
      <c r="J256" s="29"/>
      <c r="O256" s="35">
        <f>I256*0.21</f>
        <v>0</v>
      </c>
      <c r="P256">
        <v>3</v>
      </c>
    </row>
    <row r="257" ht="45">
      <c r="A257" s="29" t="s">
        <v>34</v>
      </c>
      <c r="B257" s="36"/>
      <c r="C257" s="37"/>
      <c r="D257" s="37"/>
      <c r="E257" s="31" t="s">
        <v>333</v>
      </c>
      <c r="F257" s="37"/>
      <c r="G257" s="37"/>
      <c r="H257" s="37"/>
      <c r="I257" s="37"/>
      <c r="J257" s="39"/>
    </row>
    <row r="258">
      <c r="A258" s="29" t="s">
        <v>35</v>
      </c>
      <c r="B258" s="36"/>
      <c r="C258" s="37"/>
      <c r="D258" s="37"/>
      <c r="E258" s="40" t="s">
        <v>36</v>
      </c>
      <c r="F258" s="37"/>
      <c r="G258" s="37"/>
      <c r="H258" s="37"/>
      <c r="I258" s="37"/>
      <c r="J258" s="39"/>
    </row>
    <row r="259" ht="30">
      <c r="A259" s="29" t="s">
        <v>37</v>
      </c>
      <c r="B259" s="36"/>
      <c r="C259" s="37"/>
      <c r="D259" s="37"/>
      <c r="E259" s="31" t="s">
        <v>325</v>
      </c>
      <c r="F259" s="37"/>
      <c r="G259" s="37"/>
      <c r="H259" s="37"/>
      <c r="I259" s="37"/>
      <c r="J259" s="39"/>
    </row>
    <row r="260" ht="30">
      <c r="A260" s="29" t="s">
        <v>29</v>
      </c>
      <c r="B260" s="29">
        <v>62</v>
      </c>
      <c r="C260" s="30" t="s">
        <v>334</v>
      </c>
      <c r="D260" s="29" t="s">
        <v>31</v>
      </c>
      <c r="E260" s="31" t="s">
        <v>335</v>
      </c>
      <c r="F260" s="32" t="s">
        <v>82</v>
      </c>
      <c r="G260" s="33">
        <v>3</v>
      </c>
      <c r="H260" s="34">
        <v>0</v>
      </c>
      <c r="I260" s="34">
        <f>ROUND(G260*H260,P4)</f>
        <v>0</v>
      </c>
      <c r="J260" s="29"/>
      <c r="O260" s="35">
        <f>I260*0.21</f>
        <v>0</v>
      </c>
      <c r="P260">
        <v>3</v>
      </c>
    </row>
    <row r="261" ht="105">
      <c r="A261" s="29" t="s">
        <v>34</v>
      </c>
      <c r="B261" s="36"/>
      <c r="C261" s="37"/>
      <c r="D261" s="37"/>
      <c r="E261" s="31" t="s">
        <v>336</v>
      </c>
      <c r="F261" s="37"/>
      <c r="G261" s="37"/>
      <c r="H261" s="37"/>
      <c r="I261" s="37"/>
      <c r="J261" s="39"/>
    </row>
    <row r="262">
      <c r="A262" s="29" t="s">
        <v>35</v>
      </c>
      <c r="B262" s="36"/>
      <c r="C262" s="37"/>
      <c r="D262" s="37"/>
      <c r="E262" s="40" t="s">
        <v>329</v>
      </c>
      <c r="F262" s="37"/>
      <c r="G262" s="37"/>
      <c r="H262" s="37"/>
      <c r="I262" s="37"/>
      <c r="J262" s="39"/>
    </row>
    <row r="263" ht="45">
      <c r="A263" s="29" t="s">
        <v>37</v>
      </c>
      <c r="B263" s="36"/>
      <c r="C263" s="37"/>
      <c r="D263" s="37"/>
      <c r="E263" s="31" t="s">
        <v>337</v>
      </c>
      <c r="F263" s="37"/>
      <c r="G263" s="37"/>
      <c r="H263" s="37"/>
      <c r="I263" s="37"/>
      <c r="J263" s="39"/>
    </row>
    <row r="264" ht="30">
      <c r="A264" s="29" t="s">
        <v>29</v>
      </c>
      <c r="B264" s="29">
        <v>63</v>
      </c>
      <c r="C264" s="30" t="s">
        <v>338</v>
      </c>
      <c r="D264" s="29" t="s">
        <v>61</v>
      </c>
      <c r="E264" s="31" t="s">
        <v>339</v>
      </c>
      <c r="F264" s="32" t="s">
        <v>76</v>
      </c>
      <c r="G264" s="33">
        <v>7.875</v>
      </c>
      <c r="H264" s="34">
        <v>0</v>
      </c>
      <c r="I264" s="34">
        <f>ROUND(G264*H264,P4)</f>
        <v>0</v>
      </c>
      <c r="J264" s="29"/>
      <c r="O264" s="35">
        <f>I264*0.21</f>
        <v>0</v>
      </c>
      <c r="P264">
        <v>3</v>
      </c>
    </row>
    <row r="265" ht="75">
      <c r="A265" s="29" t="s">
        <v>34</v>
      </c>
      <c r="B265" s="36"/>
      <c r="C265" s="37"/>
      <c r="D265" s="37"/>
      <c r="E265" s="31" t="s">
        <v>340</v>
      </c>
      <c r="F265" s="37"/>
      <c r="G265" s="37"/>
      <c r="H265" s="37"/>
      <c r="I265" s="37"/>
      <c r="J265" s="39"/>
    </row>
    <row r="266">
      <c r="A266" s="29" t="s">
        <v>35</v>
      </c>
      <c r="B266" s="36"/>
      <c r="C266" s="37"/>
      <c r="D266" s="37"/>
      <c r="E266" s="40" t="s">
        <v>341</v>
      </c>
      <c r="F266" s="37"/>
      <c r="G266" s="37"/>
      <c r="H266" s="37"/>
      <c r="I266" s="37"/>
      <c r="J266" s="39"/>
    </row>
    <row r="267" ht="60">
      <c r="A267" s="29" t="s">
        <v>37</v>
      </c>
      <c r="B267" s="36"/>
      <c r="C267" s="37"/>
      <c r="D267" s="37"/>
      <c r="E267" s="31" t="s">
        <v>342</v>
      </c>
      <c r="F267" s="37"/>
      <c r="G267" s="37"/>
      <c r="H267" s="37"/>
      <c r="I267" s="37"/>
      <c r="J267" s="39"/>
    </row>
    <row r="268" ht="30">
      <c r="A268" s="29" t="s">
        <v>29</v>
      </c>
      <c r="B268" s="29">
        <v>64</v>
      </c>
      <c r="C268" s="30" t="s">
        <v>338</v>
      </c>
      <c r="D268" s="29" t="s">
        <v>67</v>
      </c>
      <c r="E268" s="31" t="s">
        <v>339</v>
      </c>
      <c r="F268" s="32" t="s">
        <v>76</v>
      </c>
      <c r="G268" s="33">
        <v>1.3500000000000001</v>
      </c>
      <c r="H268" s="34">
        <v>0</v>
      </c>
      <c r="I268" s="34">
        <f>ROUND(G268*H268,P4)</f>
        <v>0</v>
      </c>
      <c r="J268" s="29"/>
      <c r="O268" s="35">
        <f>I268*0.21</f>
        <v>0</v>
      </c>
      <c r="P268">
        <v>3</v>
      </c>
    </row>
    <row r="269" ht="90">
      <c r="A269" s="29" t="s">
        <v>34</v>
      </c>
      <c r="B269" s="36"/>
      <c r="C269" s="37"/>
      <c r="D269" s="37"/>
      <c r="E269" s="31" t="s">
        <v>343</v>
      </c>
      <c r="F269" s="37"/>
      <c r="G269" s="37"/>
      <c r="H269" s="37"/>
      <c r="I269" s="37"/>
      <c r="J269" s="39"/>
    </row>
    <row r="270">
      <c r="A270" s="29" t="s">
        <v>35</v>
      </c>
      <c r="B270" s="36"/>
      <c r="C270" s="37"/>
      <c r="D270" s="37"/>
      <c r="E270" s="40" t="s">
        <v>344</v>
      </c>
      <c r="F270" s="37"/>
      <c r="G270" s="37"/>
      <c r="H270" s="37"/>
      <c r="I270" s="37"/>
      <c r="J270" s="39"/>
    </row>
    <row r="271" ht="60">
      <c r="A271" s="29" t="s">
        <v>37</v>
      </c>
      <c r="B271" s="36"/>
      <c r="C271" s="37"/>
      <c r="D271" s="37"/>
      <c r="E271" s="31" t="s">
        <v>342</v>
      </c>
      <c r="F271" s="37"/>
      <c r="G271" s="37"/>
      <c r="H271" s="37"/>
      <c r="I271" s="37"/>
      <c r="J271" s="39"/>
    </row>
    <row r="272" ht="30">
      <c r="A272" s="29" t="s">
        <v>29</v>
      </c>
      <c r="B272" s="29">
        <v>65</v>
      </c>
      <c r="C272" s="30" t="s">
        <v>345</v>
      </c>
      <c r="D272" s="29" t="s">
        <v>61</v>
      </c>
      <c r="E272" s="31" t="s">
        <v>346</v>
      </c>
      <c r="F272" s="32" t="s">
        <v>76</v>
      </c>
      <c r="G272" s="33">
        <v>7.875</v>
      </c>
      <c r="H272" s="34">
        <v>0</v>
      </c>
      <c r="I272" s="34">
        <f>ROUND(G272*H272,P4)</f>
        <v>0</v>
      </c>
      <c r="J272" s="29"/>
      <c r="O272" s="35">
        <f>I272*0.21</f>
        <v>0</v>
      </c>
      <c r="P272">
        <v>3</v>
      </c>
    </row>
    <row r="273" ht="75">
      <c r="A273" s="29" t="s">
        <v>34</v>
      </c>
      <c r="B273" s="36"/>
      <c r="C273" s="37"/>
      <c r="D273" s="37"/>
      <c r="E273" s="31" t="s">
        <v>347</v>
      </c>
      <c r="F273" s="37"/>
      <c r="G273" s="37"/>
      <c r="H273" s="37"/>
      <c r="I273" s="37"/>
      <c r="J273" s="39"/>
    </row>
    <row r="274">
      <c r="A274" s="29" t="s">
        <v>35</v>
      </c>
      <c r="B274" s="36"/>
      <c r="C274" s="37"/>
      <c r="D274" s="37"/>
      <c r="E274" s="40" t="s">
        <v>341</v>
      </c>
      <c r="F274" s="37"/>
      <c r="G274" s="37"/>
      <c r="H274" s="37"/>
      <c r="I274" s="37"/>
      <c r="J274" s="39"/>
    </row>
    <row r="275" ht="60">
      <c r="A275" s="29" t="s">
        <v>37</v>
      </c>
      <c r="B275" s="36"/>
      <c r="C275" s="37"/>
      <c r="D275" s="37"/>
      <c r="E275" s="31" t="s">
        <v>342</v>
      </c>
      <c r="F275" s="37"/>
      <c r="G275" s="37"/>
      <c r="H275" s="37"/>
      <c r="I275" s="37"/>
      <c r="J275" s="39"/>
    </row>
    <row r="276" ht="30">
      <c r="A276" s="29" t="s">
        <v>29</v>
      </c>
      <c r="B276" s="29">
        <v>66</v>
      </c>
      <c r="C276" s="30" t="s">
        <v>345</v>
      </c>
      <c r="D276" s="29" t="s">
        <v>67</v>
      </c>
      <c r="E276" s="31" t="s">
        <v>346</v>
      </c>
      <c r="F276" s="32" t="s">
        <v>76</v>
      </c>
      <c r="G276" s="33">
        <v>1.3500000000000001</v>
      </c>
      <c r="H276" s="34">
        <v>0</v>
      </c>
      <c r="I276" s="34">
        <f>ROUND(G276*H276,P4)</f>
        <v>0</v>
      </c>
      <c r="J276" s="29"/>
      <c r="O276" s="35">
        <f>I276*0.21</f>
        <v>0</v>
      </c>
      <c r="P276">
        <v>3</v>
      </c>
    </row>
    <row r="277" ht="90">
      <c r="A277" s="29" t="s">
        <v>34</v>
      </c>
      <c r="B277" s="36"/>
      <c r="C277" s="37"/>
      <c r="D277" s="37"/>
      <c r="E277" s="31" t="s">
        <v>348</v>
      </c>
      <c r="F277" s="37"/>
      <c r="G277" s="37"/>
      <c r="H277" s="37"/>
      <c r="I277" s="37"/>
      <c r="J277" s="39"/>
    </row>
    <row r="278">
      <c r="A278" s="29" t="s">
        <v>35</v>
      </c>
      <c r="B278" s="36"/>
      <c r="C278" s="37"/>
      <c r="D278" s="37"/>
      <c r="E278" s="40" t="s">
        <v>349</v>
      </c>
      <c r="F278" s="37"/>
      <c r="G278" s="37"/>
      <c r="H278" s="37"/>
      <c r="I278" s="37"/>
      <c r="J278" s="39"/>
    </row>
    <row r="279" ht="60">
      <c r="A279" s="29" t="s">
        <v>37</v>
      </c>
      <c r="B279" s="36"/>
      <c r="C279" s="37"/>
      <c r="D279" s="37"/>
      <c r="E279" s="31" t="s">
        <v>342</v>
      </c>
      <c r="F279" s="37"/>
      <c r="G279" s="37"/>
      <c r="H279" s="37"/>
      <c r="I279" s="37"/>
      <c r="J279" s="39"/>
    </row>
    <row r="280" ht="30">
      <c r="A280" s="29" t="s">
        <v>29</v>
      </c>
      <c r="B280" s="29">
        <v>67</v>
      </c>
      <c r="C280" s="30" t="s">
        <v>350</v>
      </c>
      <c r="D280" s="29" t="s">
        <v>31</v>
      </c>
      <c r="E280" s="31" t="s">
        <v>351</v>
      </c>
      <c r="F280" s="32" t="s">
        <v>109</v>
      </c>
      <c r="G280" s="33">
        <v>539.29999999999995</v>
      </c>
      <c r="H280" s="34">
        <v>0</v>
      </c>
      <c r="I280" s="34">
        <f>ROUND(G280*H280,P4)</f>
        <v>0</v>
      </c>
      <c r="J280" s="29"/>
      <c r="O280" s="35">
        <f>I280*0.21</f>
        <v>0</v>
      </c>
      <c r="P280">
        <v>3</v>
      </c>
    </row>
    <row r="281" ht="90">
      <c r="A281" s="29" t="s">
        <v>34</v>
      </c>
      <c r="B281" s="36"/>
      <c r="C281" s="37"/>
      <c r="D281" s="37"/>
      <c r="E281" s="31" t="s">
        <v>352</v>
      </c>
      <c r="F281" s="37"/>
      <c r="G281" s="37"/>
      <c r="H281" s="37"/>
      <c r="I281" s="37"/>
      <c r="J281" s="39"/>
    </row>
    <row r="282">
      <c r="A282" s="29" t="s">
        <v>35</v>
      </c>
      <c r="B282" s="36"/>
      <c r="C282" s="37"/>
      <c r="D282" s="37"/>
      <c r="E282" s="40" t="s">
        <v>353</v>
      </c>
      <c r="F282" s="37"/>
      <c r="G282" s="37"/>
      <c r="H282" s="37"/>
      <c r="I282" s="37"/>
      <c r="J282" s="39"/>
    </row>
    <row r="283" ht="60">
      <c r="A283" s="29" t="s">
        <v>37</v>
      </c>
      <c r="B283" s="36"/>
      <c r="C283" s="37"/>
      <c r="D283" s="37"/>
      <c r="E283" s="31" t="s">
        <v>354</v>
      </c>
      <c r="F283" s="37"/>
      <c r="G283" s="37"/>
      <c r="H283" s="37"/>
      <c r="I283" s="37"/>
      <c r="J283" s="39"/>
    </row>
    <row r="284" ht="30">
      <c r="A284" s="29" t="s">
        <v>29</v>
      </c>
      <c r="B284" s="29">
        <v>68</v>
      </c>
      <c r="C284" s="30" t="s">
        <v>355</v>
      </c>
      <c r="D284" s="29" t="s">
        <v>61</v>
      </c>
      <c r="E284" s="31" t="s">
        <v>356</v>
      </c>
      <c r="F284" s="32" t="s">
        <v>109</v>
      </c>
      <c r="G284" s="33">
        <v>56</v>
      </c>
      <c r="H284" s="34">
        <v>0</v>
      </c>
      <c r="I284" s="34">
        <f>ROUND(G284*H284,P4)</f>
        <v>0</v>
      </c>
      <c r="J284" s="29"/>
      <c r="O284" s="35">
        <f>I284*0.21</f>
        <v>0</v>
      </c>
      <c r="P284">
        <v>3</v>
      </c>
    </row>
    <row r="285" ht="90">
      <c r="A285" s="29" t="s">
        <v>34</v>
      </c>
      <c r="B285" s="36"/>
      <c r="C285" s="37"/>
      <c r="D285" s="37"/>
      <c r="E285" s="31" t="s">
        <v>357</v>
      </c>
      <c r="F285" s="37"/>
      <c r="G285" s="37"/>
      <c r="H285" s="37"/>
      <c r="I285" s="37"/>
      <c r="J285" s="39"/>
    </row>
    <row r="286">
      <c r="A286" s="29" t="s">
        <v>35</v>
      </c>
      <c r="B286" s="36"/>
      <c r="C286" s="37"/>
      <c r="D286" s="37"/>
      <c r="E286" s="40" t="s">
        <v>358</v>
      </c>
      <c r="F286" s="37"/>
      <c r="G286" s="37"/>
      <c r="H286" s="37"/>
      <c r="I286" s="37"/>
      <c r="J286" s="39"/>
    </row>
    <row r="287" ht="60">
      <c r="A287" s="29" t="s">
        <v>37</v>
      </c>
      <c r="B287" s="36"/>
      <c r="C287" s="37"/>
      <c r="D287" s="37"/>
      <c r="E287" s="31" t="s">
        <v>354</v>
      </c>
      <c r="F287" s="37"/>
      <c r="G287" s="37"/>
      <c r="H287" s="37"/>
      <c r="I287" s="37"/>
      <c r="J287" s="39"/>
    </row>
    <row r="288" ht="30">
      <c r="A288" s="29" t="s">
        <v>29</v>
      </c>
      <c r="B288" s="29">
        <v>69</v>
      </c>
      <c r="C288" s="30" t="s">
        <v>355</v>
      </c>
      <c r="D288" s="29" t="s">
        <v>67</v>
      </c>
      <c r="E288" s="31" t="s">
        <v>356</v>
      </c>
      <c r="F288" s="32" t="s">
        <v>109</v>
      </c>
      <c r="G288" s="33">
        <v>13.5</v>
      </c>
      <c r="H288" s="34">
        <v>0</v>
      </c>
      <c r="I288" s="34">
        <f>ROUND(G288*H288,P4)</f>
        <v>0</v>
      </c>
      <c r="J288" s="29"/>
      <c r="O288" s="35">
        <f>I288*0.21</f>
        <v>0</v>
      </c>
      <c r="P288">
        <v>3</v>
      </c>
    </row>
    <row r="289" ht="90">
      <c r="A289" s="29" t="s">
        <v>34</v>
      </c>
      <c r="B289" s="36"/>
      <c r="C289" s="37"/>
      <c r="D289" s="37"/>
      <c r="E289" s="31" t="s">
        <v>359</v>
      </c>
      <c r="F289" s="37"/>
      <c r="G289" s="37"/>
      <c r="H289" s="37"/>
      <c r="I289" s="37"/>
      <c r="J289" s="39"/>
    </row>
    <row r="290">
      <c r="A290" s="29" t="s">
        <v>35</v>
      </c>
      <c r="B290" s="36"/>
      <c r="C290" s="37"/>
      <c r="D290" s="37"/>
      <c r="E290" s="40" t="s">
        <v>360</v>
      </c>
      <c r="F290" s="37"/>
      <c r="G290" s="37"/>
      <c r="H290" s="37"/>
      <c r="I290" s="37"/>
      <c r="J290" s="39"/>
    </row>
    <row r="291" ht="60">
      <c r="A291" s="29" t="s">
        <v>37</v>
      </c>
      <c r="B291" s="36"/>
      <c r="C291" s="37"/>
      <c r="D291" s="37"/>
      <c r="E291" s="31" t="s">
        <v>354</v>
      </c>
      <c r="F291" s="37"/>
      <c r="G291" s="37"/>
      <c r="H291" s="37"/>
      <c r="I291" s="37"/>
      <c r="J291" s="39"/>
    </row>
    <row r="292">
      <c r="A292" s="29" t="s">
        <v>29</v>
      </c>
      <c r="B292" s="29">
        <v>70</v>
      </c>
      <c r="C292" s="30" t="s">
        <v>361</v>
      </c>
      <c r="D292" s="29" t="s">
        <v>31</v>
      </c>
      <c r="E292" s="31" t="s">
        <v>362</v>
      </c>
      <c r="F292" s="32" t="s">
        <v>109</v>
      </c>
      <c r="G292" s="33">
        <v>34.799999999999997</v>
      </c>
      <c r="H292" s="34">
        <v>0</v>
      </c>
      <c r="I292" s="34">
        <f>ROUND(G292*H292,P4)</f>
        <v>0</v>
      </c>
      <c r="J292" s="29"/>
      <c r="O292" s="35">
        <f>I292*0.21</f>
        <v>0</v>
      </c>
      <c r="P292">
        <v>3</v>
      </c>
    </row>
    <row r="293" ht="180">
      <c r="A293" s="29" t="s">
        <v>34</v>
      </c>
      <c r="B293" s="36"/>
      <c r="C293" s="37"/>
      <c r="D293" s="37"/>
      <c r="E293" s="31" t="s">
        <v>363</v>
      </c>
      <c r="F293" s="37"/>
      <c r="G293" s="37"/>
      <c r="H293" s="37"/>
      <c r="I293" s="37"/>
      <c r="J293" s="39"/>
    </row>
    <row r="294">
      <c r="A294" s="29" t="s">
        <v>35</v>
      </c>
      <c r="B294" s="36"/>
      <c r="C294" s="37"/>
      <c r="D294" s="37"/>
      <c r="E294" s="40" t="s">
        <v>364</v>
      </c>
      <c r="F294" s="37"/>
      <c r="G294" s="37"/>
      <c r="H294" s="37"/>
      <c r="I294" s="37"/>
      <c r="J294" s="39"/>
    </row>
    <row r="295" ht="105">
      <c r="A295" s="29" t="s">
        <v>37</v>
      </c>
      <c r="B295" s="36"/>
      <c r="C295" s="37"/>
      <c r="D295" s="37"/>
      <c r="E295" s="31" t="s">
        <v>365</v>
      </c>
      <c r="F295" s="37"/>
      <c r="G295" s="37"/>
      <c r="H295" s="37"/>
      <c r="I295" s="37"/>
      <c r="J295" s="39"/>
    </row>
    <row r="296">
      <c r="A296" s="29" t="s">
        <v>29</v>
      </c>
      <c r="B296" s="29">
        <v>71</v>
      </c>
      <c r="C296" s="30" t="s">
        <v>366</v>
      </c>
      <c r="D296" s="29" t="s">
        <v>61</v>
      </c>
      <c r="E296" s="31" t="s">
        <v>367</v>
      </c>
      <c r="F296" s="32" t="s">
        <v>88</v>
      </c>
      <c r="G296" s="33">
        <v>70.75</v>
      </c>
      <c r="H296" s="34">
        <v>0</v>
      </c>
      <c r="I296" s="34">
        <f>ROUND(G296*H296,P4)</f>
        <v>0</v>
      </c>
      <c r="J296" s="29"/>
      <c r="O296" s="35">
        <f>I296*0.21</f>
        <v>0</v>
      </c>
      <c r="P296">
        <v>3</v>
      </c>
    </row>
    <row r="297" ht="75">
      <c r="A297" s="29" t="s">
        <v>34</v>
      </c>
      <c r="B297" s="36"/>
      <c r="C297" s="37"/>
      <c r="D297" s="37"/>
      <c r="E297" s="31" t="s">
        <v>368</v>
      </c>
      <c r="F297" s="37"/>
      <c r="G297" s="37"/>
      <c r="H297" s="37"/>
      <c r="I297" s="37"/>
      <c r="J297" s="39"/>
    </row>
    <row r="298">
      <c r="A298" s="29" t="s">
        <v>35</v>
      </c>
      <c r="B298" s="36"/>
      <c r="C298" s="37"/>
      <c r="D298" s="37"/>
      <c r="E298" s="40" t="s">
        <v>369</v>
      </c>
      <c r="F298" s="37"/>
      <c r="G298" s="37"/>
      <c r="H298" s="37"/>
      <c r="I298" s="37"/>
      <c r="J298" s="39"/>
    </row>
    <row r="299" ht="150">
      <c r="A299" s="29" t="s">
        <v>37</v>
      </c>
      <c r="B299" s="36"/>
      <c r="C299" s="37"/>
      <c r="D299" s="37"/>
      <c r="E299" s="31" t="s">
        <v>370</v>
      </c>
      <c r="F299" s="37"/>
      <c r="G299" s="37"/>
      <c r="H299" s="37"/>
      <c r="I299" s="37"/>
      <c r="J299" s="39"/>
    </row>
    <row r="300">
      <c r="A300" s="29" t="s">
        <v>29</v>
      </c>
      <c r="B300" s="29">
        <v>72</v>
      </c>
      <c r="C300" s="30" t="s">
        <v>366</v>
      </c>
      <c r="D300" s="29" t="s">
        <v>67</v>
      </c>
      <c r="E300" s="31" t="s">
        <v>367</v>
      </c>
      <c r="F300" s="32" t="s">
        <v>88</v>
      </c>
      <c r="G300" s="33">
        <v>6.25</v>
      </c>
      <c r="H300" s="34">
        <v>0</v>
      </c>
      <c r="I300" s="34">
        <f>ROUND(G300*H300,P4)</f>
        <v>0</v>
      </c>
      <c r="J300" s="29"/>
      <c r="O300" s="35">
        <f>I300*0.21</f>
        <v>0</v>
      </c>
      <c r="P300">
        <v>3</v>
      </c>
    </row>
    <row r="301" ht="75">
      <c r="A301" s="29" t="s">
        <v>34</v>
      </c>
      <c r="B301" s="36"/>
      <c r="C301" s="37"/>
      <c r="D301" s="37"/>
      <c r="E301" s="31" t="s">
        <v>371</v>
      </c>
      <c r="F301" s="37"/>
      <c r="G301" s="37"/>
      <c r="H301" s="37"/>
      <c r="I301" s="37"/>
      <c r="J301" s="39"/>
    </row>
    <row r="302">
      <c r="A302" s="29" t="s">
        <v>35</v>
      </c>
      <c r="B302" s="36"/>
      <c r="C302" s="37"/>
      <c r="D302" s="37"/>
      <c r="E302" s="40" t="s">
        <v>372</v>
      </c>
      <c r="F302" s="37"/>
      <c r="G302" s="37"/>
      <c r="H302" s="37"/>
      <c r="I302" s="37"/>
      <c r="J302" s="39"/>
    </row>
    <row r="303" ht="150">
      <c r="A303" s="29" t="s">
        <v>37</v>
      </c>
      <c r="B303" s="36"/>
      <c r="C303" s="37"/>
      <c r="D303" s="37"/>
      <c r="E303" s="31" t="s">
        <v>370</v>
      </c>
      <c r="F303" s="37"/>
      <c r="G303" s="37"/>
      <c r="H303" s="37"/>
      <c r="I303" s="37"/>
      <c r="J303" s="39"/>
    </row>
    <row r="304">
      <c r="A304" s="29" t="s">
        <v>29</v>
      </c>
      <c r="B304" s="29">
        <v>73</v>
      </c>
      <c r="C304" s="30" t="s">
        <v>366</v>
      </c>
      <c r="D304" s="29" t="s">
        <v>70</v>
      </c>
      <c r="E304" s="31" t="s">
        <v>367</v>
      </c>
      <c r="F304" s="32" t="s">
        <v>88</v>
      </c>
      <c r="G304" s="33">
        <v>3.5</v>
      </c>
      <c r="H304" s="34">
        <v>0</v>
      </c>
      <c r="I304" s="34">
        <f>ROUND(G304*H304,P4)</f>
        <v>0</v>
      </c>
      <c r="J304" s="29"/>
      <c r="O304" s="35">
        <f>I304*0.21</f>
        <v>0</v>
      </c>
      <c r="P304">
        <v>3</v>
      </c>
    </row>
    <row r="305" ht="60">
      <c r="A305" s="29" t="s">
        <v>34</v>
      </c>
      <c r="B305" s="36"/>
      <c r="C305" s="37"/>
      <c r="D305" s="37"/>
      <c r="E305" s="31" t="s">
        <v>373</v>
      </c>
      <c r="F305" s="37"/>
      <c r="G305" s="37"/>
      <c r="H305" s="37"/>
      <c r="I305" s="37"/>
      <c r="J305" s="39"/>
    </row>
    <row r="306">
      <c r="A306" s="29" t="s">
        <v>35</v>
      </c>
      <c r="B306" s="36"/>
      <c r="C306" s="37"/>
      <c r="D306" s="37"/>
      <c r="E306" s="40" t="s">
        <v>374</v>
      </c>
      <c r="F306" s="37"/>
      <c r="G306" s="37"/>
      <c r="H306" s="37"/>
      <c r="I306" s="37"/>
      <c r="J306" s="39"/>
    </row>
    <row r="307" ht="150">
      <c r="A307" s="29" t="s">
        <v>37</v>
      </c>
      <c r="B307" s="36"/>
      <c r="C307" s="37"/>
      <c r="D307" s="37"/>
      <c r="E307" s="31" t="s">
        <v>370</v>
      </c>
      <c r="F307" s="37"/>
      <c r="G307" s="37"/>
      <c r="H307" s="37"/>
      <c r="I307" s="37"/>
      <c r="J307" s="39"/>
    </row>
    <row r="308">
      <c r="A308" s="29" t="s">
        <v>29</v>
      </c>
      <c r="B308" s="29">
        <v>74</v>
      </c>
      <c r="C308" s="30" t="s">
        <v>375</v>
      </c>
      <c r="D308" s="29" t="s">
        <v>61</v>
      </c>
      <c r="E308" s="31" t="s">
        <v>376</v>
      </c>
      <c r="F308" s="32" t="s">
        <v>94</v>
      </c>
      <c r="G308" s="33">
        <v>2023.45</v>
      </c>
      <c r="H308" s="34">
        <v>0</v>
      </c>
      <c r="I308" s="34">
        <f>ROUND(G308*H308,P4)</f>
        <v>0</v>
      </c>
      <c r="J308" s="29"/>
      <c r="O308" s="35">
        <f>I308*0.21</f>
        <v>0</v>
      </c>
      <c r="P308">
        <v>3</v>
      </c>
    </row>
    <row r="309">
      <c r="A309" s="29" t="s">
        <v>34</v>
      </c>
      <c r="B309" s="36"/>
      <c r="C309" s="37"/>
      <c r="D309" s="37"/>
      <c r="E309" s="31" t="s">
        <v>377</v>
      </c>
      <c r="F309" s="37"/>
      <c r="G309" s="37"/>
      <c r="H309" s="37"/>
      <c r="I309" s="37"/>
      <c r="J309" s="39"/>
    </row>
    <row r="310">
      <c r="A310" s="29" t="s">
        <v>35</v>
      </c>
      <c r="B310" s="36"/>
      <c r="C310" s="37"/>
      <c r="D310" s="37"/>
      <c r="E310" s="40" t="s">
        <v>378</v>
      </c>
      <c r="F310" s="37"/>
      <c r="G310" s="37"/>
      <c r="H310" s="37"/>
      <c r="I310" s="37"/>
      <c r="J310" s="39"/>
    </row>
    <row r="311" ht="45">
      <c r="A311" s="29" t="s">
        <v>37</v>
      </c>
      <c r="B311" s="36"/>
      <c r="C311" s="37"/>
      <c r="D311" s="37"/>
      <c r="E311" s="31" t="s">
        <v>106</v>
      </c>
      <c r="F311" s="37"/>
      <c r="G311" s="37"/>
      <c r="H311" s="37"/>
      <c r="I311" s="37"/>
      <c r="J311" s="39"/>
    </row>
    <row r="312">
      <c r="A312" s="29" t="s">
        <v>29</v>
      </c>
      <c r="B312" s="29">
        <v>75</v>
      </c>
      <c r="C312" s="30" t="s">
        <v>375</v>
      </c>
      <c r="D312" s="29" t="s">
        <v>67</v>
      </c>
      <c r="E312" s="31" t="s">
        <v>376</v>
      </c>
      <c r="F312" s="32" t="s">
        <v>94</v>
      </c>
      <c r="G312" s="33">
        <v>178.75</v>
      </c>
      <c r="H312" s="34">
        <v>0</v>
      </c>
      <c r="I312" s="34">
        <f>ROUND(G312*H312,P4)</f>
        <v>0</v>
      </c>
      <c r="J312" s="29"/>
      <c r="O312" s="35">
        <f>I312*0.21</f>
        <v>0</v>
      </c>
      <c r="P312">
        <v>3</v>
      </c>
    </row>
    <row r="313">
      <c r="A313" s="29" t="s">
        <v>34</v>
      </c>
      <c r="B313" s="36"/>
      <c r="C313" s="37"/>
      <c r="D313" s="37"/>
      <c r="E313" s="31" t="s">
        <v>379</v>
      </c>
      <c r="F313" s="37"/>
      <c r="G313" s="37"/>
      <c r="H313" s="37"/>
      <c r="I313" s="37"/>
      <c r="J313" s="39"/>
    </row>
    <row r="314">
      <c r="A314" s="29" t="s">
        <v>35</v>
      </c>
      <c r="B314" s="36"/>
      <c r="C314" s="37"/>
      <c r="D314" s="37"/>
      <c r="E314" s="40" t="s">
        <v>380</v>
      </c>
      <c r="F314" s="37"/>
      <c r="G314" s="37"/>
      <c r="H314" s="37"/>
      <c r="I314" s="37"/>
      <c r="J314" s="39"/>
    </row>
    <row r="315" ht="45">
      <c r="A315" s="29" t="s">
        <v>37</v>
      </c>
      <c r="B315" s="36"/>
      <c r="C315" s="37"/>
      <c r="D315" s="37"/>
      <c r="E315" s="31" t="s">
        <v>106</v>
      </c>
      <c r="F315" s="37"/>
      <c r="G315" s="37"/>
      <c r="H315" s="37"/>
      <c r="I315" s="37"/>
      <c r="J315" s="39"/>
    </row>
    <row r="316">
      <c r="A316" s="29" t="s">
        <v>29</v>
      </c>
      <c r="B316" s="29">
        <v>76</v>
      </c>
      <c r="C316" s="30" t="s">
        <v>375</v>
      </c>
      <c r="D316" s="29" t="s">
        <v>70</v>
      </c>
      <c r="E316" s="31" t="s">
        <v>376</v>
      </c>
      <c r="F316" s="32" t="s">
        <v>94</v>
      </c>
      <c r="G316" s="33">
        <v>100.09999999999999</v>
      </c>
      <c r="H316" s="34">
        <v>0</v>
      </c>
      <c r="I316" s="34">
        <f>ROUND(G316*H316,P4)</f>
        <v>0</v>
      </c>
      <c r="J316" s="29"/>
      <c r="O316" s="35">
        <f>I316*0.21</f>
        <v>0</v>
      </c>
      <c r="P316">
        <v>3</v>
      </c>
    </row>
    <row r="317">
      <c r="A317" s="29" t="s">
        <v>34</v>
      </c>
      <c r="B317" s="36"/>
      <c r="C317" s="37"/>
      <c r="D317" s="37"/>
      <c r="E317" s="31" t="s">
        <v>381</v>
      </c>
      <c r="F317" s="37"/>
      <c r="G317" s="37"/>
      <c r="H317" s="37"/>
      <c r="I317" s="37"/>
      <c r="J317" s="39"/>
    </row>
    <row r="318">
      <c r="A318" s="29" t="s">
        <v>35</v>
      </c>
      <c r="B318" s="36"/>
      <c r="C318" s="37"/>
      <c r="D318" s="37"/>
      <c r="E318" s="40" t="s">
        <v>382</v>
      </c>
      <c r="F318" s="37"/>
      <c r="G318" s="37"/>
      <c r="H318" s="37"/>
      <c r="I318" s="37"/>
      <c r="J318" s="39"/>
    </row>
    <row r="319" ht="45">
      <c r="A319" s="29" t="s">
        <v>37</v>
      </c>
      <c r="B319" s="36"/>
      <c r="C319" s="37"/>
      <c r="D319" s="37"/>
      <c r="E319" s="31" t="s">
        <v>106</v>
      </c>
      <c r="F319" s="37"/>
      <c r="G319" s="37"/>
      <c r="H319" s="37"/>
      <c r="I319" s="37"/>
      <c r="J319" s="39"/>
    </row>
    <row r="320">
      <c r="A320" s="29" t="s">
        <v>29</v>
      </c>
      <c r="B320" s="29">
        <v>77</v>
      </c>
      <c r="C320" s="30" t="s">
        <v>383</v>
      </c>
      <c r="D320" s="29" t="s">
        <v>61</v>
      </c>
      <c r="E320" s="31" t="s">
        <v>384</v>
      </c>
      <c r="F320" s="32" t="s">
        <v>88</v>
      </c>
      <c r="G320" s="33">
        <v>40.767000000000003</v>
      </c>
      <c r="H320" s="34">
        <v>0</v>
      </c>
      <c r="I320" s="34">
        <f>ROUND(G320*H320,P4)</f>
        <v>0</v>
      </c>
      <c r="J320" s="29"/>
      <c r="O320" s="35">
        <f>I320*0.21</f>
        <v>0</v>
      </c>
      <c r="P320">
        <v>3</v>
      </c>
    </row>
    <row r="321" ht="75">
      <c r="A321" s="29" t="s">
        <v>34</v>
      </c>
      <c r="B321" s="36"/>
      <c r="C321" s="37"/>
      <c r="D321" s="37"/>
      <c r="E321" s="31" t="s">
        <v>385</v>
      </c>
      <c r="F321" s="37"/>
      <c r="G321" s="37"/>
      <c r="H321" s="37"/>
      <c r="I321" s="37"/>
      <c r="J321" s="39"/>
    </row>
    <row r="322">
      <c r="A322" s="29" t="s">
        <v>35</v>
      </c>
      <c r="B322" s="36"/>
      <c r="C322" s="37"/>
      <c r="D322" s="37"/>
      <c r="E322" s="40" t="s">
        <v>386</v>
      </c>
      <c r="F322" s="37"/>
      <c r="G322" s="37"/>
      <c r="H322" s="37"/>
      <c r="I322" s="37"/>
      <c r="J322" s="39"/>
    </row>
    <row r="323" ht="150">
      <c r="A323" s="29" t="s">
        <v>37</v>
      </c>
      <c r="B323" s="36"/>
      <c r="C323" s="37"/>
      <c r="D323" s="37"/>
      <c r="E323" s="31" t="s">
        <v>370</v>
      </c>
      <c r="F323" s="37"/>
      <c r="G323" s="37"/>
      <c r="H323" s="37"/>
      <c r="I323" s="37"/>
      <c r="J323" s="39"/>
    </row>
    <row r="324">
      <c r="A324" s="29" t="s">
        <v>29</v>
      </c>
      <c r="B324" s="29">
        <v>78</v>
      </c>
      <c r="C324" s="30" t="s">
        <v>383</v>
      </c>
      <c r="D324" s="29" t="s">
        <v>67</v>
      </c>
      <c r="E324" s="31" t="s">
        <v>384</v>
      </c>
      <c r="F324" s="32" t="s">
        <v>88</v>
      </c>
      <c r="G324" s="33">
        <v>20.384</v>
      </c>
      <c r="H324" s="34">
        <v>0</v>
      </c>
      <c r="I324" s="34">
        <f>ROUND(G324*H324,P4)</f>
        <v>0</v>
      </c>
      <c r="J324" s="29"/>
      <c r="O324" s="35">
        <f>I324*0.21</f>
        <v>0</v>
      </c>
      <c r="P324">
        <v>3</v>
      </c>
    </row>
    <row r="325" ht="75">
      <c r="A325" s="29" t="s">
        <v>34</v>
      </c>
      <c r="B325" s="36"/>
      <c r="C325" s="37"/>
      <c r="D325" s="37"/>
      <c r="E325" s="31" t="s">
        <v>387</v>
      </c>
      <c r="F325" s="37"/>
      <c r="G325" s="37"/>
      <c r="H325" s="37"/>
      <c r="I325" s="37"/>
      <c r="J325" s="39"/>
    </row>
    <row r="326">
      <c r="A326" s="29" t="s">
        <v>35</v>
      </c>
      <c r="B326" s="36"/>
      <c r="C326" s="37"/>
      <c r="D326" s="37"/>
      <c r="E326" s="40" t="s">
        <v>388</v>
      </c>
      <c r="F326" s="37"/>
      <c r="G326" s="37"/>
      <c r="H326" s="37"/>
      <c r="I326" s="37"/>
      <c r="J326" s="39"/>
    </row>
    <row r="327" ht="150">
      <c r="A327" s="29" t="s">
        <v>37</v>
      </c>
      <c r="B327" s="36"/>
      <c r="C327" s="37"/>
      <c r="D327" s="37"/>
      <c r="E327" s="31" t="s">
        <v>370</v>
      </c>
      <c r="F327" s="37"/>
      <c r="G327" s="37"/>
      <c r="H327" s="37"/>
      <c r="I327" s="37"/>
      <c r="J327" s="39"/>
    </row>
    <row r="328">
      <c r="A328" s="29" t="s">
        <v>29</v>
      </c>
      <c r="B328" s="29">
        <v>79</v>
      </c>
      <c r="C328" s="30" t="s">
        <v>383</v>
      </c>
      <c r="D328" s="29" t="s">
        <v>70</v>
      </c>
      <c r="E328" s="31" t="s">
        <v>384</v>
      </c>
      <c r="F328" s="32" t="s">
        <v>88</v>
      </c>
      <c r="G328" s="33">
        <v>0.40000000000000002</v>
      </c>
      <c r="H328" s="34">
        <v>0</v>
      </c>
      <c r="I328" s="34">
        <f>ROUND(G328*H328,P4)</f>
        <v>0</v>
      </c>
      <c r="J328" s="29"/>
      <c r="O328" s="35">
        <f>I328*0.21</f>
        <v>0</v>
      </c>
      <c r="P328">
        <v>3</v>
      </c>
    </row>
    <row r="329" ht="75">
      <c r="A329" s="29" t="s">
        <v>34</v>
      </c>
      <c r="B329" s="36"/>
      <c r="C329" s="37"/>
      <c r="D329" s="37"/>
      <c r="E329" s="31" t="s">
        <v>389</v>
      </c>
      <c r="F329" s="37"/>
      <c r="G329" s="37"/>
      <c r="H329" s="37"/>
      <c r="I329" s="37"/>
      <c r="J329" s="39"/>
    </row>
    <row r="330">
      <c r="A330" s="29" t="s">
        <v>35</v>
      </c>
      <c r="B330" s="36"/>
      <c r="C330" s="37"/>
      <c r="D330" s="37"/>
      <c r="E330" s="40" t="s">
        <v>390</v>
      </c>
      <c r="F330" s="37"/>
      <c r="G330" s="37"/>
      <c r="H330" s="37"/>
      <c r="I330" s="37"/>
      <c r="J330" s="39"/>
    </row>
    <row r="331" ht="150">
      <c r="A331" s="29" t="s">
        <v>37</v>
      </c>
      <c r="B331" s="36"/>
      <c r="C331" s="37"/>
      <c r="D331" s="37"/>
      <c r="E331" s="31" t="s">
        <v>370</v>
      </c>
      <c r="F331" s="37"/>
      <c r="G331" s="37"/>
      <c r="H331" s="37"/>
      <c r="I331" s="37"/>
      <c r="J331" s="39"/>
    </row>
    <row r="332">
      <c r="A332" s="29" t="s">
        <v>29</v>
      </c>
      <c r="B332" s="29">
        <v>80</v>
      </c>
      <c r="C332" s="30" t="s">
        <v>383</v>
      </c>
      <c r="D332" s="29" t="s">
        <v>211</v>
      </c>
      <c r="E332" s="31" t="s">
        <v>384</v>
      </c>
      <c r="F332" s="32" t="s">
        <v>88</v>
      </c>
      <c r="G332" s="33">
        <v>0.5</v>
      </c>
      <c r="H332" s="34">
        <v>0</v>
      </c>
      <c r="I332" s="34">
        <f>ROUND(G332*H332,P4)</f>
        <v>0</v>
      </c>
      <c r="J332" s="29"/>
      <c r="O332" s="35">
        <f>I332*0.21</f>
        <v>0</v>
      </c>
      <c r="P332">
        <v>3</v>
      </c>
    </row>
    <row r="333" ht="75">
      <c r="A333" s="29" t="s">
        <v>34</v>
      </c>
      <c r="B333" s="36"/>
      <c r="C333" s="37"/>
      <c r="D333" s="37"/>
      <c r="E333" s="31" t="s">
        <v>391</v>
      </c>
      <c r="F333" s="37"/>
      <c r="G333" s="37"/>
      <c r="H333" s="37"/>
      <c r="I333" s="37"/>
      <c r="J333" s="39"/>
    </row>
    <row r="334">
      <c r="A334" s="29" t="s">
        <v>35</v>
      </c>
      <c r="B334" s="36"/>
      <c r="C334" s="37"/>
      <c r="D334" s="37"/>
      <c r="E334" s="40" t="s">
        <v>392</v>
      </c>
      <c r="F334" s="37"/>
      <c r="G334" s="37"/>
      <c r="H334" s="37"/>
      <c r="I334" s="37"/>
      <c r="J334" s="39"/>
    </row>
    <row r="335" ht="150">
      <c r="A335" s="29" t="s">
        <v>37</v>
      </c>
      <c r="B335" s="36"/>
      <c r="C335" s="37"/>
      <c r="D335" s="37"/>
      <c r="E335" s="31" t="s">
        <v>370</v>
      </c>
      <c r="F335" s="37"/>
      <c r="G335" s="37"/>
      <c r="H335" s="37"/>
      <c r="I335" s="37"/>
      <c r="J335" s="39"/>
    </row>
    <row r="336">
      <c r="A336" s="29" t="s">
        <v>29</v>
      </c>
      <c r="B336" s="29">
        <v>81</v>
      </c>
      <c r="C336" s="30" t="s">
        <v>393</v>
      </c>
      <c r="D336" s="29" t="s">
        <v>61</v>
      </c>
      <c r="E336" s="31" t="s">
        <v>394</v>
      </c>
      <c r="F336" s="32" t="s">
        <v>94</v>
      </c>
      <c r="G336" s="33">
        <v>1031.405</v>
      </c>
      <c r="H336" s="34">
        <v>0</v>
      </c>
      <c r="I336" s="34">
        <f>ROUND(G336*H336,P4)</f>
        <v>0</v>
      </c>
      <c r="J336" s="29"/>
      <c r="O336" s="35">
        <f>I336*0.21</f>
        <v>0</v>
      </c>
      <c r="P336">
        <v>3</v>
      </c>
    </row>
    <row r="337">
      <c r="A337" s="29" t="s">
        <v>34</v>
      </c>
      <c r="B337" s="36"/>
      <c r="C337" s="37"/>
      <c r="D337" s="37"/>
      <c r="E337" s="31" t="s">
        <v>395</v>
      </c>
      <c r="F337" s="37"/>
      <c r="G337" s="37"/>
      <c r="H337" s="37"/>
      <c r="I337" s="37"/>
      <c r="J337" s="39"/>
    </row>
    <row r="338">
      <c r="A338" s="29" t="s">
        <v>35</v>
      </c>
      <c r="B338" s="36"/>
      <c r="C338" s="37"/>
      <c r="D338" s="37"/>
      <c r="E338" s="40" t="s">
        <v>396</v>
      </c>
      <c r="F338" s="37"/>
      <c r="G338" s="37"/>
      <c r="H338" s="37"/>
      <c r="I338" s="37"/>
      <c r="J338" s="39"/>
    </row>
    <row r="339" ht="45">
      <c r="A339" s="29" t="s">
        <v>37</v>
      </c>
      <c r="B339" s="36"/>
      <c r="C339" s="37"/>
      <c r="D339" s="37"/>
      <c r="E339" s="31" t="s">
        <v>106</v>
      </c>
      <c r="F339" s="37"/>
      <c r="G339" s="37"/>
      <c r="H339" s="37"/>
      <c r="I339" s="37"/>
      <c r="J339" s="39"/>
    </row>
    <row r="340">
      <c r="A340" s="29" t="s">
        <v>29</v>
      </c>
      <c r="B340" s="29">
        <v>82</v>
      </c>
      <c r="C340" s="30" t="s">
        <v>393</v>
      </c>
      <c r="D340" s="29" t="s">
        <v>67</v>
      </c>
      <c r="E340" s="31" t="s">
        <v>394</v>
      </c>
      <c r="F340" s="32" t="s">
        <v>94</v>
      </c>
      <c r="G340" s="33">
        <v>515.71500000000003</v>
      </c>
      <c r="H340" s="34">
        <v>0</v>
      </c>
      <c r="I340" s="34">
        <f>ROUND(G340*H340,P4)</f>
        <v>0</v>
      </c>
      <c r="J340" s="29"/>
      <c r="O340" s="35">
        <f>I340*0.21</f>
        <v>0</v>
      </c>
      <c r="P340">
        <v>3</v>
      </c>
    </row>
    <row r="341">
      <c r="A341" s="29" t="s">
        <v>34</v>
      </c>
      <c r="B341" s="36"/>
      <c r="C341" s="37"/>
      <c r="D341" s="37"/>
      <c r="E341" s="31" t="s">
        <v>397</v>
      </c>
      <c r="F341" s="37"/>
      <c r="G341" s="37"/>
      <c r="H341" s="37"/>
      <c r="I341" s="37"/>
      <c r="J341" s="39"/>
    </row>
    <row r="342">
      <c r="A342" s="29" t="s">
        <v>35</v>
      </c>
      <c r="B342" s="36"/>
      <c r="C342" s="37"/>
      <c r="D342" s="37"/>
      <c r="E342" s="40" t="s">
        <v>398</v>
      </c>
      <c r="F342" s="37"/>
      <c r="G342" s="37"/>
      <c r="H342" s="37"/>
      <c r="I342" s="37"/>
      <c r="J342" s="39"/>
    </row>
    <row r="343" ht="45">
      <c r="A343" s="29" t="s">
        <v>37</v>
      </c>
      <c r="B343" s="36"/>
      <c r="C343" s="37"/>
      <c r="D343" s="37"/>
      <c r="E343" s="31" t="s">
        <v>106</v>
      </c>
      <c r="F343" s="37"/>
      <c r="G343" s="37"/>
      <c r="H343" s="37"/>
      <c r="I343" s="37"/>
      <c r="J343" s="39"/>
    </row>
    <row r="344">
      <c r="A344" s="29" t="s">
        <v>29</v>
      </c>
      <c r="B344" s="29">
        <v>83</v>
      </c>
      <c r="C344" s="30" t="s">
        <v>393</v>
      </c>
      <c r="D344" s="29" t="s">
        <v>70</v>
      </c>
      <c r="E344" s="31" t="s">
        <v>394</v>
      </c>
      <c r="F344" s="32" t="s">
        <v>94</v>
      </c>
      <c r="G344" s="33">
        <v>10.119999999999999</v>
      </c>
      <c r="H344" s="34">
        <v>0</v>
      </c>
      <c r="I344" s="34">
        <f>ROUND(G344*H344,P4)</f>
        <v>0</v>
      </c>
      <c r="J344" s="29"/>
      <c r="O344" s="35">
        <f>I344*0.21</f>
        <v>0</v>
      </c>
      <c r="P344">
        <v>3</v>
      </c>
    </row>
    <row r="345">
      <c r="A345" s="29" t="s">
        <v>34</v>
      </c>
      <c r="B345" s="36"/>
      <c r="C345" s="37"/>
      <c r="D345" s="37"/>
      <c r="E345" s="31" t="s">
        <v>399</v>
      </c>
      <c r="F345" s="37"/>
      <c r="G345" s="37"/>
      <c r="H345" s="37"/>
      <c r="I345" s="37"/>
      <c r="J345" s="39"/>
    </row>
    <row r="346">
      <c r="A346" s="29" t="s">
        <v>35</v>
      </c>
      <c r="B346" s="36"/>
      <c r="C346" s="37"/>
      <c r="D346" s="37"/>
      <c r="E346" s="40" t="s">
        <v>400</v>
      </c>
      <c r="F346" s="37"/>
      <c r="G346" s="37"/>
      <c r="H346" s="37"/>
      <c r="I346" s="37"/>
      <c r="J346" s="39"/>
    </row>
    <row r="347" ht="45">
      <c r="A347" s="29" t="s">
        <v>37</v>
      </c>
      <c r="B347" s="36"/>
      <c r="C347" s="37"/>
      <c r="D347" s="37"/>
      <c r="E347" s="31" t="s">
        <v>106</v>
      </c>
      <c r="F347" s="37"/>
      <c r="G347" s="37"/>
      <c r="H347" s="37"/>
      <c r="I347" s="37"/>
      <c r="J347" s="39"/>
    </row>
    <row r="348">
      <c r="A348" s="29" t="s">
        <v>29</v>
      </c>
      <c r="B348" s="29">
        <v>84</v>
      </c>
      <c r="C348" s="30" t="s">
        <v>393</v>
      </c>
      <c r="D348" s="29" t="s">
        <v>211</v>
      </c>
      <c r="E348" s="31" t="s">
        <v>394</v>
      </c>
      <c r="F348" s="32" t="s">
        <v>94</v>
      </c>
      <c r="G348" s="33">
        <v>12.65</v>
      </c>
      <c r="H348" s="34">
        <v>0</v>
      </c>
      <c r="I348" s="34">
        <f>ROUND(G348*H348,P4)</f>
        <v>0</v>
      </c>
      <c r="J348" s="29"/>
      <c r="O348" s="35">
        <f>I348*0.21</f>
        <v>0</v>
      </c>
      <c r="P348">
        <v>3</v>
      </c>
    </row>
    <row r="349">
      <c r="A349" s="29" t="s">
        <v>34</v>
      </c>
      <c r="B349" s="36"/>
      <c r="C349" s="37"/>
      <c r="D349" s="37"/>
      <c r="E349" s="31" t="s">
        <v>401</v>
      </c>
      <c r="F349" s="37"/>
      <c r="G349" s="37"/>
      <c r="H349" s="37"/>
      <c r="I349" s="37"/>
      <c r="J349" s="39"/>
    </row>
    <row r="350">
      <c r="A350" s="29" t="s">
        <v>35</v>
      </c>
      <c r="B350" s="36"/>
      <c r="C350" s="37"/>
      <c r="D350" s="37"/>
      <c r="E350" s="40" t="s">
        <v>402</v>
      </c>
      <c r="F350" s="37"/>
      <c r="G350" s="37"/>
      <c r="H350" s="37"/>
      <c r="I350" s="37"/>
      <c r="J350" s="39"/>
    </row>
    <row r="351" ht="45">
      <c r="A351" s="29" t="s">
        <v>37</v>
      </c>
      <c r="B351" s="36"/>
      <c r="C351" s="37"/>
      <c r="D351" s="37"/>
      <c r="E351" s="31" t="s">
        <v>106</v>
      </c>
      <c r="F351" s="37"/>
      <c r="G351" s="37"/>
      <c r="H351" s="37"/>
      <c r="I351" s="37"/>
      <c r="J351" s="39"/>
    </row>
    <row r="352">
      <c r="A352" s="29" t="s">
        <v>29</v>
      </c>
      <c r="B352" s="29">
        <v>85</v>
      </c>
      <c r="C352" s="30" t="s">
        <v>403</v>
      </c>
      <c r="D352" s="29" t="s">
        <v>31</v>
      </c>
      <c r="E352" s="31" t="s">
        <v>404</v>
      </c>
      <c r="F352" s="32" t="s">
        <v>63</v>
      </c>
      <c r="G352" s="33">
        <v>0.23999999999999999</v>
      </c>
      <c r="H352" s="34">
        <v>0</v>
      </c>
      <c r="I352" s="34">
        <f>ROUND(G352*H352,P4)</f>
        <v>0</v>
      </c>
      <c r="J352" s="29"/>
      <c r="O352" s="35">
        <f>I352*0.21</f>
        <v>0</v>
      </c>
      <c r="P352">
        <v>3</v>
      </c>
    </row>
    <row r="353" ht="90">
      <c r="A353" s="29" t="s">
        <v>34</v>
      </c>
      <c r="B353" s="36"/>
      <c r="C353" s="37"/>
      <c r="D353" s="37"/>
      <c r="E353" s="31" t="s">
        <v>405</v>
      </c>
      <c r="F353" s="37"/>
      <c r="G353" s="37"/>
      <c r="H353" s="37"/>
      <c r="I353" s="37"/>
      <c r="J353" s="39"/>
    </row>
    <row r="354">
      <c r="A354" s="29" t="s">
        <v>35</v>
      </c>
      <c r="B354" s="36"/>
      <c r="C354" s="37"/>
      <c r="D354" s="37"/>
      <c r="E354" s="40" t="s">
        <v>406</v>
      </c>
      <c r="F354" s="37"/>
      <c r="G354" s="37"/>
      <c r="H354" s="37"/>
      <c r="I354" s="37"/>
      <c r="J354" s="39"/>
    </row>
    <row r="355" ht="90">
      <c r="A355" s="29" t="s">
        <v>37</v>
      </c>
      <c r="B355" s="41"/>
      <c r="C355" s="42"/>
      <c r="D355" s="42"/>
      <c r="E355" s="31" t="s">
        <v>407</v>
      </c>
      <c r="F355" s="42"/>
      <c r="G355" s="42"/>
      <c r="H355" s="42"/>
      <c r="I355" s="42"/>
      <c r="J355"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408</v>
      </c>
      <c r="I3" s="16">
        <f>SUMIFS(I8:I264,A8:A264,"SD")</f>
        <v>0</v>
      </c>
      <c r="J3" s="9"/>
      <c r="O3">
        <v>0</v>
      </c>
      <c r="P3">
        <v>2</v>
      </c>
    </row>
    <row r="4">
      <c r="A4" s="10" t="s">
        <v>8</v>
      </c>
      <c r="B4" s="11" t="s">
        <v>13</v>
      </c>
      <c r="C4" s="12" t="s">
        <v>408</v>
      </c>
      <c r="D4" s="13"/>
      <c r="E4" s="14" t="s">
        <v>409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60</v>
      </c>
      <c r="D9" s="29" t="s">
        <v>61</v>
      </c>
      <c r="E9" s="31" t="s">
        <v>62</v>
      </c>
      <c r="F9" s="32" t="s">
        <v>63</v>
      </c>
      <c r="G9" s="33">
        <v>902.45000000000005</v>
      </c>
      <c r="H9" s="34">
        <v>0</v>
      </c>
      <c r="I9" s="34">
        <f>ROUND(G9*H9,P4)</f>
        <v>0</v>
      </c>
      <c r="J9" s="29"/>
      <c r="O9" s="35">
        <f>I9*0.21</f>
        <v>0</v>
      </c>
      <c r="P9">
        <v>3</v>
      </c>
    </row>
    <row r="10">
      <c r="A10" s="29" t="s">
        <v>34</v>
      </c>
      <c r="B10" s="36"/>
      <c r="C10" s="37"/>
      <c r="D10" s="37"/>
      <c r="E10" s="31" t="s">
        <v>64</v>
      </c>
      <c r="F10" s="37"/>
      <c r="G10" s="37"/>
      <c r="H10" s="37"/>
      <c r="I10" s="37"/>
      <c r="J10" s="39"/>
    </row>
    <row r="11" ht="105">
      <c r="A11" s="29" t="s">
        <v>35</v>
      </c>
      <c r="B11" s="36"/>
      <c r="C11" s="37"/>
      <c r="D11" s="37"/>
      <c r="E11" s="40" t="s">
        <v>410</v>
      </c>
      <c r="F11" s="37"/>
      <c r="G11" s="37"/>
      <c r="H11" s="37"/>
      <c r="I11" s="37"/>
      <c r="J11" s="39"/>
    </row>
    <row r="12" ht="30">
      <c r="A12" s="29" t="s">
        <v>37</v>
      </c>
      <c r="B12" s="36"/>
      <c r="C12" s="37"/>
      <c r="D12" s="37"/>
      <c r="E12" s="31" t="s">
        <v>66</v>
      </c>
      <c r="F12" s="37"/>
      <c r="G12" s="37"/>
      <c r="H12" s="37"/>
      <c r="I12" s="37"/>
      <c r="J12" s="39"/>
    </row>
    <row r="13">
      <c r="A13" s="29" t="s">
        <v>29</v>
      </c>
      <c r="B13" s="29">
        <v>2</v>
      </c>
      <c r="C13" s="30" t="s">
        <v>60</v>
      </c>
      <c r="D13" s="29" t="s">
        <v>67</v>
      </c>
      <c r="E13" s="31" t="s">
        <v>62</v>
      </c>
      <c r="F13" s="32" t="s">
        <v>63</v>
      </c>
      <c r="G13" s="33">
        <v>36.902999999999999</v>
      </c>
      <c r="H13" s="34">
        <v>0</v>
      </c>
      <c r="I13" s="34">
        <f>ROUND(G13*H13,P4)</f>
        <v>0</v>
      </c>
      <c r="J13" s="29"/>
      <c r="O13" s="35">
        <f>I13*0.21</f>
        <v>0</v>
      </c>
      <c r="P13">
        <v>3</v>
      </c>
    </row>
    <row r="14">
      <c r="A14" s="29" t="s">
        <v>34</v>
      </c>
      <c r="B14" s="36"/>
      <c r="C14" s="37"/>
      <c r="D14" s="37"/>
      <c r="E14" s="31" t="s">
        <v>68</v>
      </c>
      <c r="F14" s="37"/>
      <c r="G14" s="37"/>
      <c r="H14" s="37"/>
      <c r="I14" s="37"/>
      <c r="J14" s="39"/>
    </row>
    <row r="15" ht="105">
      <c r="A15" s="29" t="s">
        <v>35</v>
      </c>
      <c r="B15" s="36"/>
      <c r="C15" s="37"/>
      <c r="D15" s="37"/>
      <c r="E15" s="40" t="s">
        <v>411</v>
      </c>
      <c r="F15" s="37"/>
      <c r="G15" s="37"/>
      <c r="H15" s="37"/>
      <c r="I15" s="37"/>
      <c r="J15" s="39"/>
    </row>
    <row r="16" ht="30">
      <c r="A16" s="29" t="s">
        <v>37</v>
      </c>
      <c r="B16" s="36"/>
      <c r="C16" s="37"/>
      <c r="D16" s="37"/>
      <c r="E16" s="31" t="s">
        <v>66</v>
      </c>
      <c r="F16" s="37"/>
      <c r="G16" s="37"/>
      <c r="H16" s="37"/>
      <c r="I16" s="37"/>
      <c r="J16" s="39"/>
    </row>
    <row r="17">
      <c r="A17" s="23" t="s">
        <v>26</v>
      </c>
      <c r="B17" s="24"/>
      <c r="C17" s="25" t="s">
        <v>61</v>
      </c>
      <c r="D17" s="26"/>
      <c r="E17" s="23" t="s">
        <v>73</v>
      </c>
      <c r="F17" s="26"/>
      <c r="G17" s="26"/>
      <c r="H17" s="26"/>
      <c r="I17" s="27">
        <f>SUMIFS(I18:I113,A18:A113,"P")</f>
        <v>0</v>
      </c>
      <c r="J17" s="28"/>
    </row>
    <row r="18">
      <c r="A18" s="29" t="s">
        <v>29</v>
      </c>
      <c r="B18" s="29">
        <v>3</v>
      </c>
      <c r="C18" s="30" t="s">
        <v>74</v>
      </c>
      <c r="D18" s="29" t="s">
        <v>31</v>
      </c>
      <c r="E18" s="31" t="s">
        <v>75</v>
      </c>
      <c r="F18" s="32" t="s">
        <v>76</v>
      </c>
      <c r="G18" s="33">
        <v>39</v>
      </c>
      <c r="H18" s="34">
        <v>0</v>
      </c>
      <c r="I18" s="34">
        <f>ROUND(G18*H18,P4)</f>
        <v>0</v>
      </c>
      <c r="J18" s="29"/>
      <c r="O18" s="35">
        <f>I18*0.21</f>
        <v>0</v>
      </c>
      <c r="P18">
        <v>3</v>
      </c>
    </row>
    <row r="19" ht="45">
      <c r="A19" s="29" t="s">
        <v>34</v>
      </c>
      <c r="B19" s="36"/>
      <c r="C19" s="37"/>
      <c r="D19" s="37"/>
      <c r="E19" s="31" t="s">
        <v>412</v>
      </c>
      <c r="F19" s="37"/>
      <c r="G19" s="37"/>
      <c r="H19" s="37"/>
      <c r="I19" s="37"/>
      <c r="J19" s="39"/>
    </row>
    <row r="20">
      <c r="A20" s="29" t="s">
        <v>35</v>
      </c>
      <c r="B20" s="36"/>
      <c r="C20" s="37"/>
      <c r="D20" s="37"/>
      <c r="E20" s="40" t="s">
        <v>413</v>
      </c>
      <c r="F20" s="37"/>
      <c r="G20" s="37"/>
      <c r="H20" s="37"/>
      <c r="I20" s="37"/>
      <c r="J20" s="39"/>
    </row>
    <row r="21" ht="45">
      <c r="A21" s="29" t="s">
        <v>37</v>
      </c>
      <c r="B21" s="36"/>
      <c r="C21" s="37"/>
      <c r="D21" s="37"/>
      <c r="E21" s="31" t="s">
        <v>79</v>
      </c>
      <c r="F21" s="37"/>
      <c r="G21" s="37"/>
      <c r="H21" s="37"/>
      <c r="I21" s="37"/>
      <c r="J21" s="39"/>
    </row>
    <row r="22">
      <c r="A22" s="29" t="s">
        <v>29</v>
      </c>
      <c r="B22" s="29">
        <v>4</v>
      </c>
      <c r="C22" s="30" t="s">
        <v>80</v>
      </c>
      <c r="D22" s="29" t="s">
        <v>31</v>
      </c>
      <c r="E22" s="31" t="s">
        <v>81</v>
      </c>
      <c r="F22" s="32" t="s">
        <v>82</v>
      </c>
      <c r="G22" s="33">
        <v>4</v>
      </c>
      <c r="H22" s="34">
        <v>0</v>
      </c>
      <c r="I22" s="34">
        <f>ROUND(G22*H22,P4)</f>
        <v>0</v>
      </c>
      <c r="J22" s="29"/>
      <c r="O22" s="35">
        <f>I22*0.21</f>
        <v>0</v>
      </c>
      <c r="P22">
        <v>3</v>
      </c>
    </row>
    <row r="23" ht="45">
      <c r="A23" s="29" t="s">
        <v>34</v>
      </c>
      <c r="B23" s="36"/>
      <c r="C23" s="37"/>
      <c r="D23" s="37"/>
      <c r="E23" s="31" t="s">
        <v>414</v>
      </c>
      <c r="F23" s="37"/>
      <c r="G23" s="37"/>
      <c r="H23" s="37"/>
      <c r="I23" s="37"/>
      <c r="J23" s="39"/>
    </row>
    <row r="24">
      <c r="A24" s="29" t="s">
        <v>35</v>
      </c>
      <c r="B24" s="36"/>
      <c r="C24" s="37"/>
      <c r="D24" s="37"/>
      <c r="E24" s="40" t="s">
        <v>415</v>
      </c>
      <c r="F24" s="37"/>
      <c r="G24" s="37"/>
      <c r="H24" s="37"/>
      <c r="I24" s="37"/>
      <c r="J24" s="39"/>
    </row>
    <row r="25" ht="195">
      <c r="A25" s="29" t="s">
        <v>37</v>
      </c>
      <c r="B25" s="36"/>
      <c r="C25" s="37"/>
      <c r="D25" s="37"/>
      <c r="E25" s="31" t="s">
        <v>85</v>
      </c>
      <c r="F25" s="37"/>
      <c r="G25" s="37"/>
      <c r="H25" s="37"/>
      <c r="I25" s="37"/>
      <c r="J25" s="39"/>
    </row>
    <row r="26" ht="30">
      <c r="A26" s="29" t="s">
        <v>29</v>
      </c>
      <c r="B26" s="29">
        <v>5</v>
      </c>
      <c r="C26" s="30" t="s">
        <v>98</v>
      </c>
      <c r="D26" s="29" t="s">
        <v>31</v>
      </c>
      <c r="E26" s="31" t="s">
        <v>99</v>
      </c>
      <c r="F26" s="32" t="s">
        <v>88</v>
      </c>
      <c r="G26" s="33">
        <v>0.71999999999999997</v>
      </c>
      <c r="H26" s="34">
        <v>0</v>
      </c>
      <c r="I26" s="34">
        <f>ROUND(G26*H26,P4)</f>
        <v>0</v>
      </c>
      <c r="J26" s="29"/>
      <c r="O26" s="35">
        <f>I26*0.21</f>
        <v>0</v>
      </c>
      <c r="P26">
        <v>3</v>
      </c>
    </row>
    <row r="27" ht="75">
      <c r="A27" s="29" t="s">
        <v>34</v>
      </c>
      <c r="B27" s="36"/>
      <c r="C27" s="37"/>
      <c r="D27" s="37"/>
      <c r="E27" s="31" t="s">
        <v>416</v>
      </c>
      <c r="F27" s="37"/>
      <c r="G27" s="37"/>
      <c r="H27" s="37"/>
      <c r="I27" s="37"/>
      <c r="J27" s="39"/>
    </row>
    <row r="28">
      <c r="A28" s="29" t="s">
        <v>35</v>
      </c>
      <c r="B28" s="36"/>
      <c r="C28" s="37"/>
      <c r="D28" s="37"/>
      <c r="E28" s="40" t="s">
        <v>417</v>
      </c>
      <c r="F28" s="37"/>
      <c r="G28" s="37"/>
      <c r="H28" s="37"/>
      <c r="I28" s="37"/>
      <c r="J28" s="39"/>
    </row>
    <row r="29" ht="90">
      <c r="A29" s="29" t="s">
        <v>37</v>
      </c>
      <c r="B29" s="36"/>
      <c r="C29" s="37"/>
      <c r="D29" s="37"/>
      <c r="E29" s="31" t="s">
        <v>91</v>
      </c>
      <c r="F29" s="37"/>
      <c r="G29" s="37"/>
      <c r="H29" s="37"/>
      <c r="I29" s="37"/>
      <c r="J29" s="39"/>
    </row>
    <row r="30" ht="30">
      <c r="A30" s="29" t="s">
        <v>29</v>
      </c>
      <c r="B30" s="29">
        <v>6</v>
      </c>
      <c r="C30" s="30" t="s">
        <v>102</v>
      </c>
      <c r="D30" s="29" t="s">
        <v>31</v>
      </c>
      <c r="E30" s="31" t="s">
        <v>103</v>
      </c>
      <c r="F30" s="32" t="s">
        <v>94</v>
      </c>
      <c r="G30" s="33">
        <v>15.84</v>
      </c>
      <c r="H30" s="34">
        <v>0</v>
      </c>
      <c r="I30" s="34">
        <f>ROUND(G30*H30,P4)</f>
        <v>0</v>
      </c>
      <c r="J30" s="29"/>
      <c r="O30" s="35">
        <f>I30*0.21</f>
        <v>0</v>
      </c>
      <c r="P30">
        <v>3</v>
      </c>
    </row>
    <row r="31">
      <c r="A31" s="29" t="s">
        <v>34</v>
      </c>
      <c r="B31" s="36"/>
      <c r="C31" s="37"/>
      <c r="D31" s="37"/>
      <c r="E31" s="31" t="s">
        <v>104</v>
      </c>
      <c r="F31" s="37"/>
      <c r="G31" s="37"/>
      <c r="H31" s="37"/>
      <c r="I31" s="37"/>
      <c r="J31" s="39"/>
    </row>
    <row r="32">
      <c r="A32" s="29" t="s">
        <v>35</v>
      </c>
      <c r="B32" s="36"/>
      <c r="C32" s="37"/>
      <c r="D32" s="37"/>
      <c r="E32" s="40" t="s">
        <v>418</v>
      </c>
      <c r="F32" s="37"/>
      <c r="G32" s="37"/>
      <c r="H32" s="37"/>
      <c r="I32" s="37"/>
      <c r="J32" s="39"/>
    </row>
    <row r="33" ht="45">
      <c r="A33" s="29" t="s">
        <v>37</v>
      </c>
      <c r="B33" s="36"/>
      <c r="C33" s="37"/>
      <c r="D33" s="37"/>
      <c r="E33" s="31" t="s">
        <v>106</v>
      </c>
      <c r="F33" s="37"/>
      <c r="G33" s="37"/>
      <c r="H33" s="37"/>
      <c r="I33" s="37"/>
      <c r="J33" s="39"/>
    </row>
    <row r="34">
      <c r="A34" s="29" t="s">
        <v>29</v>
      </c>
      <c r="B34" s="29">
        <v>7</v>
      </c>
      <c r="C34" s="30" t="s">
        <v>116</v>
      </c>
      <c r="D34" s="29" t="s">
        <v>31</v>
      </c>
      <c r="E34" s="31" t="s">
        <v>117</v>
      </c>
      <c r="F34" s="32" t="s">
        <v>88</v>
      </c>
      <c r="G34" s="33">
        <v>252.07499999999999</v>
      </c>
      <c r="H34" s="34">
        <v>0</v>
      </c>
      <c r="I34" s="34">
        <f>ROUND(G34*H34,P4)</f>
        <v>0</v>
      </c>
      <c r="J34" s="29"/>
      <c r="O34" s="35">
        <f>I34*0.21</f>
        <v>0</v>
      </c>
      <c r="P34">
        <v>3</v>
      </c>
    </row>
    <row r="35" ht="105">
      <c r="A35" s="29" t="s">
        <v>34</v>
      </c>
      <c r="B35" s="36"/>
      <c r="C35" s="37"/>
      <c r="D35" s="37"/>
      <c r="E35" s="31" t="s">
        <v>419</v>
      </c>
      <c r="F35" s="37"/>
      <c r="G35" s="37"/>
      <c r="H35" s="37"/>
      <c r="I35" s="37"/>
      <c r="J35" s="39"/>
    </row>
    <row r="36">
      <c r="A36" s="29" t="s">
        <v>35</v>
      </c>
      <c r="B36" s="36"/>
      <c r="C36" s="37"/>
      <c r="D36" s="37"/>
      <c r="E36" s="40" t="s">
        <v>420</v>
      </c>
      <c r="F36" s="37"/>
      <c r="G36" s="37"/>
      <c r="H36" s="37"/>
      <c r="I36" s="37"/>
      <c r="J36" s="39"/>
    </row>
    <row r="37" ht="45">
      <c r="A37" s="29" t="s">
        <v>37</v>
      </c>
      <c r="B37" s="36"/>
      <c r="C37" s="37"/>
      <c r="D37" s="37"/>
      <c r="E37" s="31" t="s">
        <v>120</v>
      </c>
      <c r="F37" s="37"/>
      <c r="G37" s="37"/>
      <c r="H37" s="37"/>
      <c r="I37" s="37"/>
      <c r="J37" s="39"/>
    </row>
    <row r="38">
      <c r="A38" s="29" t="s">
        <v>29</v>
      </c>
      <c r="B38" s="29">
        <v>8</v>
      </c>
      <c r="C38" s="30" t="s">
        <v>121</v>
      </c>
      <c r="D38" s="29" t="s">
        <v>31</v>
      </c>
      <c r="E38" s="31" t="s">
        <v>122</v>
      </c>
      <c r="F38" s="32" t="s">
        <v>88</v>
      </c>
      <c r="G38" s="33">
        <v>434.42500000000001</v>
      </c>
      <c r="H38" s="34">
        <v>0</v>
      </c>
      <c r="I38" s="34">
        <f>ROUND(G38*H38,P4)</f>
        <v>0</v>
      </c>
      <c r="J38" s="29"/>
      <c r="O38" s="35">
        <f>I38*0.21</f>
        <v>0</v>
      </c>
      <c r="P38">
        <v>3</v>
      </c>
    </row>
    <row r="39" ht="75">
      <c r="A39" s="29" t="s">
        <v>34</v>
      </c>
      <c r="B39" s="36"/>
      <c r="C39" s="37"/>
      <c r="D39" s="37"/>
      <c r="E39" s="31" t="s">
        <v>421</v>
      </c>
      <c r="F39" s="37"/>
      <c r="G39" s="37"/>
      <c r="H39" s="37"/>
      <c r="I39" s="37"/>
      <c r="J39" s="39"/>
    </row>
    <row r="40">
      <c r="A40" s="29" t="s">
        <v>35</v>
      </c>
      <c r="B40" s="36"/>
      <c r="C40" s="37"/>
      <c r="D40" s="37"/>
      <c r="E40" s="40" t="s">
        <v>422</v>
      </c>
      <c r="F40" s="37"/>
      <c r="G40" s="37"/>
      <c r="H40" s="37"/>
      <c r="I40" s="37"/>
      <c r="J40" s="39"/>
    </row>
    <row r="41" ht="409.5">
      <c r="A41" s="29" t="s">
        <v>37</v>
      </c>
      <c r="B41" s="36"/>
      <c r="C41" s="37"/>
      <c r="D41" s="37"/>
      <c r="E41" s="31" t="s">
        <v>125</v>
      </c>
      <c r="F41" s="37"/>
      <c r="G41" s="37"/>
      <c r="H41" s="37"/>
      <c r="I41" s="37"/>
      <c r="J41" s="39"/>
    </row>
    <row r="42">
      <c r="A42" s="29" t="s">
        <v>29</v>
      </c>
      <c r="B42" s="29">
        <v>9</v>
      </c>
      <c r="C42" s="30" t="s">
        <v>126</v>
      </c>
      <c r="D42" s="29" t="s">
        <v>31</v>
      </c>
      <c r="E42" s="31" t="s">
        <v>127</v>
      </c>
      <c r="F42" s="32" t="s">
        <v>128</v>
      </c>
      <c r="G42" s="33">
        <v>4778.6750000000002</v>
      </c>
      <c r="H42" s="34">
        <v>0</v>
      </c>
      <c r="I42" s="34">
        <f>ROUND(G42*H42,P4)</f>
        <v>0</v>
      </c>
      <c r="J42" s="29"/>
      <c r="O42" s="35">
        <f>I42*0.21</f>
        <v>0</v>
      </c>
      <c r="P42">
        <v>3</v>
      </c>
    </row>
    <row r="43">
      <c r="A43" s="29" t="s">
        <v>34</v>
      </c>
      <c r="B43" s="36"/>
      <c r="C43" s="37"/>
      <c r="D43" s="37"/>
      <c r="E43" s="31" t="s">
        <v>129</v>
      </c>
      <c r="F43" s="37"/>
      <c r="G43" s="37"/>
      <c r="H43" s="37"/>
      <c r="I43" s="37"/>
      <c r="J43" s="39"/>
    </row>
    <row r="44">
      <c r="A44" s="29" t="s">
        <v>35</v>
      </c>
      <c r="B44" s="36"/>
      <c r="C44" s="37"/>
      <c r="D44" s="37"/>
      <c r="E44" s="40" t="s">
        <v>423</v>
      </c>
      <c r="F44" s="37"/>
      <c r="G44" s="37"/>
      <c r="H44" s="37"/>
      <c r="I44" s="37"/>
      <c r="J44" s="39"/>
    </row>
    <row r="45" ht="30">
      <c r="A45" s="29" t="s">
        <v>37</v>
      </c>
      <c r="B45" s="36"/>
      <c r="C45" s="37"/>
      <c r="D45" s="37"/>
      <c r="E45" s="31" t="s">
        <v>131</v>
      </c>
      <c r="F45" s="37"/>
      <c r="G45" s="37"/>
      <c r="H45" s="37"/>
      <c r="I45" s="37"/>
      <c r="J45" s="39"/>
    </row>
    <row r="46">
      <c r="A46" s="29" t="s">
        <v>29</v>
      </c>
      <c r="B46" s="29">
        <v>10</v>
      </c>
      <c r="C46" s="30" t="s">
        <v>132</v>
      </c>
      <c r="D46" s="29" t="s">
        <v>31</v>
      </c>
      <c r="E46" s="31" t="s">
        <v>133</v>
      </c>
      <c r="F46" s="32" t="s">
        <v>88</v>
      </c>
      <c r="G46" s="33">
        <v>11.76</v>
      </c>
      <c r="H46" s="34">
        <v>0</v>
      </c>
      <c r="I46" s="34">
        <f>ROUND(G46*H46,P4)</f>
        <v>0</v>
      </c>
      <c r="J46" s="29"/>
      <c r="O46" s="35">
        <f>I46*0.21</f>
        <v>0</v>
      </c>
      <c r="P46">
        <v>3</v>
      </c>
    </row>
    <row r="47" ht="60">
      <c r="A47" s="29" t="s">
        <v>34</v>
      </c>
      <c r="B47" s="36"/>
      <c r="C47" s="37"/>
      <c r="D47" s="37"/>
      <c r="E47" s="31" t="s">
        <v>424</v>
      </c>
      <c r="F47" s="37"/>
      <c r="G47" s="37"/>
      <c r="H47" s="37"/>
      <c r="I47" s="37"/>
      <c r="J47" s="39"/>
    </row>
    <row r="48" ht="30">
      <c r="A48" s="29" t="s">
        <v>35</v>
      </c>
      <c r="B48" s="36"/>
      <c r="C48" s="37"/>
      <c r="D48" s="37"/>
      <c r="E48" s="40" t="s">
        <v>425</v>
      </c>
      <c r="F48" s="37"/>
      <c r="G48" s="37"/>
      <c r="H48" s="37"/>
      <c r="I48" s="37"/>
      <c r="J48" s="39"/>
    </row>
    <row r="49" ht="405">
      <c r="A49" s="29" t="s">
        <v>37</v>
      </c>
      <c r="B49" s="36"/>
      <c r="C49" s="37"/>
      <c r="D49" s="37"/>
      <c r="E49" s="31" t="s">
        <v>136</v>
      </c>
      <c r="F49" s="37"/>
      <c r="G49" s="37"/>
      <c r="H49" s="37"/>
      <c r="I49" s="37"/>
      <c r="J49" s="39"/>
    </row>
    <row r="50">
      <c r="A50" s="29" t="s">
        <v>29</v>
      </c>
      <c r="B50" s="29">
        <v>11</v>
      </c>
      <c r="C50" s="30" t="s">
        <v>137</v>
      </c>
      <c r="D50" s="29" t="s">
        <v>31</v>
      </c>
      <c r="E50" s="31" t="s">
        <v>138</v>
      </c>
      <c r="F50" s="32" t="s">
        <v>128</v>
      </c>
      <c r="G50" s="33">
        <v>129.36000000000001</v>
      </c>
      <c r="H50" s="34">
        <v>0</v>
      </c>
      <c r="I50" s="34">
        <f>ROUND(G50*H50,P4)</f>
        <v>0</v>
      </c>
      <c r="J50" s="29"/>
      <c r="O50" s="35">
        <f>I50*0.21</f>
        <v>0</v>
      </c>
      <c r="P50">
        <v>3</v>
      </c>
    </row>
    <row r="51">
      <c r="A51" s="29" t="s">
        <v>34</v>
      </c>
      <c r="B51" s="36"/>
      <c r="C51" s="37"/>
      <c r="D51" s="37"/>
      <c r="E51" s="31" t="s">
        <v>426</v>
      </c>
      <c r="F51" s="37"/>
      <c r="G51" s="37"/>
      <c r="H51" s="37"/>
      <c r="I51" s="37"/>
      <c r="J51" s="39"/>
    </row>
    <row r="52">
      <c r="A52" s="29" t="s">
        <v>35</v>
      </c>
      <c r="B52" s="36"/>
      <c r="C52" s="37"/>
      <c r="D52" s="37"/>
      <c r="E52" s="40" t="s">
        <v>427</v>
      </c>
      <c r="F52" s="37"/>
      <c r="G52" s="37"/>
      <c r="H52" s="37"/>
      <c r="I52" s="37"/>
      <c r="J52" s="39"/>
    </row>
    <row r="53" ht="105">
      <c r="A53" s="29" t="s">
        <v>37</v>
      </c>
      <c r="B53" s="36"/>
      <c r="C53" s="37"/>
      <c r="D53" s="37"/>
      <c r="E53" s="31" t="s">
        <v>141</v>
      </c>
      <c r="F53" s="37"/>
      <c r="G53" s="37"/>
      <c r="H53" s="37"/>
      <c r="I53" s="37"/>
      <c r="J53" s="39"/>
    </row>
    <row r="54">
      <c r="A54" s="29" t="s">
        <v>29</v>
      </c>
      <c r="B54" s="29">
        <v>12</v>
      </c>
      <c r="C54" s="30" t="s">
        <v>142</v>
      </c>
      <c r="D54" s="29" t="s">
        <v>31</v>
      </c>
      <c r="E54" s="31" t="s">
        <v>143</v>
      </c>
      <c r="F54" s="32" t="s">
        <v>88</v>
      </c>
      <c r="G54" s="33">
        <v>5.04</v>
      </c>
      <c r="H54" s="34">
        <v>0</v>
      </c>
      <c r="I54" s="34">
        <f>ROUND(G54*H54,P4)</f>
        <v>0</v>
      </c>
      <c r="J54" s="29"/>
      <c r="O54" s="35">
        <f>I54*0.21</f>
        <v>0</v>
      </c>
      <c r="P54">
        <v>3</v>
      </c>
    </row>
    <row r="55" ht="60">
      <c r="A55" s="29" t="s">
        <v>34</v>
      </c>
      <c r="B55" s="36"/>
      <c r="C55" s="37"/>
      <c r="D55" s="37"/>
      <c r="E55" s="31" t="s">
        <v>424</v>
      </c>
      <c r="F55" s="37"/>
      <c r="G55" s="37"/>
      <c r="H55" s="37"/>
      <c r="I55" s="37"/>
      <c r="J55" s="39"/>
    </row>
    <row r="56" ht="30">
      <c r="A56" s="29" t="s">
        <v>35</v>
      </c>
      <c r="B56" s="36"/>
      <c r="C56" s="37"/>
      <c r="D56" s="37"/>
      <c r="E56" s="40" t="s">
        <v>428</v>
      </c>
      <c r="F56" s="37"/>
      <c r="G56" s="37"/>
      <c r="H56" s="37"/>
      <c r="I56" s="37"/>
      <c r="J56" s="39"/>
    </row>
    <row r="57" ht="405">
      <c r="A57" s="29" t="s">
        <v>37</v>
      </c>
      <c r="B57" s="36"/>
      <c r="C57" s="37"/>
      <c r="D57" s="37"/>
      <c r="E57" s="31" t="s">
        <v>145</v>
      </c>
      <c r="F57" s="37"/>
      <c r="G57" s="37"/>
      <c r="H57" s="37"/>
      <c r="I57" s="37"/>
      <c r="J57" s="39"/>
    </row>
    <row r="58">
      <c r="A58" s="29" t="s">
        <v>29</v>
      </c>
      <c r="B58" s="29">
        <v>13</v>
      </c>
      <c r="C58" s="30" t="s">
        <v>146</v>
      </c>
      <c r="D58" s="29" t="s">
        <v>31</v>
      </c>
      <c r="E58" s="31" t="s">
        <v>147</v>
      </c>
      <c r="F58" s="32" t="s">
        <v>128</v>
      </c>
      <c r="G58" s="33">
        <v>55.439999999999998</v>
      </c>
      <c r="H58" s="34">
        <v>0</v>
      </c>
      <c r="I58" s="34">
        <f>ROUND(G58*H58,P4)</f>
        <v>0</v>
      </c>
      <c r="J58" s="29"/>
      <c r="O58" s="35">
        <f>I58*0.21</f>
        <v>0</v>
      </c>
      <c r="P58">
        <v>3</v>
      </c>
    </row>
    <row r="59">
      <c r="A59" s="29" t="s">
        <v>34</v>
      </c>
      <c r="B59" s="36"/>
      <c r="C59" s="37"/>
      <c r="D59" s="37"/>
      <c r="E59" s="31" t="s">
        <v>429</v>
      </c>
      <c r="F59" s="37"/>
      <c r="G59" s="37"/>
      <c r="H59" s="37"/>
      <c r="I59" s="37"/>
      <c r="J59" s="39"/>
    </row>
    <row r="60">
      <c r="A60" s="29" t="s">
        <v>35</v>
      </c>
      <c r="B60" s="36"/>
      <c r="C60" s="37"/>
      <c r="D60" s="37"/>
      <c r="E60" s="40" t="s">
        <v>430</v>
      </c>
      <c r="F60" s="37"/>
      <c r="G60" s="37"/>
      <c r="H60" s="37"/>
      <c r="I60" s="37"/>
      <c r="J60" s="39"/>
    </row>
    <row r="61" ht="105">
      <c r="A61" s="29" t="s">
        <v>37</v>
      </c>
      <c r="B61" s="36"/>
      <c r="C61" s="37"/>
      <c r="D61" s="37"/>
      <c r="E61" s="31" t="s">
        <v>141</v>
      </c>
      <c r="F61" s="37"/>
      <c r="G61" s="37"/>
      <c r="H61" s="37"/>
      <c r="I61" s="37"/>
      <c r="J61" s="39"/>
    </row>
    <row r="62">
      <c r="A62" s="29" t="s">
        <v>29</v>
      </c>
      <c r="B62" s="29">
        <v>14</v>
      </c>
      <c r="C62" s="30" t="s">
        <v>150</v>
      </c>
      <c r="D62" s="29" t="s">
        <v>31</v>
      </c>
      <c r="E62" s="31" t="s">
        <v>151</v>
      </c>
      <c r="F62" s="32" t="s">
        <v>88</v>
      </c>
      <c r="G62" s="33">
        <v>451.22500000000002</v>
      </c>
      <c r="H62" s="34">
        <v>0</v>
      </c>
      <c r="I62" s="34">
        <f>ROUND(G62*H62,P4)</f>
        <v>0</v>
      </c>
      <c r="J62" s="29"/>
      <c r="O62" s="35">
        <f>I62*0.21</f>
        <v>0</v>
      </c>
      <c r="P62">
        <v>3</v>
      </c>
    </row>
    <row r="63">
      <c r="A63" s="29" t="s">
        <v>34</v>
      </c>
      <c r="B63" s="36"/>
      <c r="C63" s="37"/>
      <c r="D63" s="37"/>
      <c r="E63" s="31" t="s">
        <v>152</v>
      </c>
      <c r="F63" s="37"/>
      <c r="G63" s="37"/>
      <c r="H63" s="37"/>
      <c r="I63" s="37"/>
      <c r="J63" s="39"/>
    </row>
    <row r="64" ht="105">
      <c r="A64" s="29" t="s">
        <v>35</v>
      </c>
      <c r="B64" s="36"/>
      <c r="C64" s="37"/>
      <c r="D64" s="37"/>
      <c r="E64" s="40" t="s">
        <v>431</v>
      </c>
      <c r="F64" s="37"/>
      <c r="G64" s="37"/>
      <c r="H64" s="37"/>
      <c r="I64" s="37"/>
      <c r="J64" s="39"/>
    </row>
    <row r="65" ht="240">
      <c r="A65" s="29" t="s">
        <v>37</v>
      </c>
      <c r="B65" s="36"/>
      <c r="C65" s="37"/>
      <c r="D65" s="37"/>
      <c r="E65" s="31" t="s">
        <v>154</v>
      </c>
      <c r="F65" s="37"/>
      <c r="G65" s="37"/>
      <c r="H65" s="37"/>
      <c r="I65" s="37"/>
      <c r="J65" s="39"/>
    </row>
    <row r="66">
      <c r="A66" s="29" t="s">
        <v>29</v>
      </c>
      <c r="B66" s="29">
        <v>15</v>
      </c>
      <c r="C66" s="30" t="s">
        <v>155</v>
      </c>
      <c r="D66" s="29" t="s">
        <v>31</v>
      </c>
      <c r="E66" s="31" t="s">
        <v>156</v>
      </c>
      <c r="F66" s="32" t="s">
        <v>88</v>
      </c>
      <c r="G66" s="33">
        <v>444.44999999999999</v>
      </c>
      <c r="H66" s="34">
        <v>0</v>
      </c>
      <c r="I66" s="34">
        <f>ROUND(G66*H66,P4)</f>
        <v>0</v>
      </c>
      <c r="J66" s="29"/>
      <c r="O66" s="35">
        <f>I66*0.21</f>
        <v>0</v>
      </c>
      <c r="P66">
        <v>3</v>
      </c>
    </row>
    <row r="67" ht="75">
      <c r="A67" s="29" t="s">
        <v>34</v>
      </c>
      <c r="B67" s="36"/>
      <c r="C67" s="37"/>
      <c r="D67" s="37"/>
      <c r="E67" s="31" t="s">
        <v>432</v>
      </c>
      <c r="F67" s="37"/>
      <c r="G67" s="37"/>
      <c r="H67" s="37"/>
      <c r="I67" s="37"/>
      <c r="J67" s="39"/>
    </row>
    <row r="68">
      <c r="A68" s="29" t="s">
        <v>35</v>
      </c>
      <c r="B68" s="36"/>
      <c r="C68" s="37"/>
      <c r="D68" s="37"/>
      <c r="E68" s="40" t="s">
        <v>433</v>
      </c>
      <c r="F68" s="37"/>
      <c r="G68" s="37"/>
      <c r="H68" s="37"/>
      <c r="I68" s="37"/>
      <c r="J68" s="39"/>
    </row>
    <row r="69" ht="375">
      <c r="A69" s="29" t="s">
        <v>37</v>
      </c>
      <c r="B69" s="36"/>
      <c r="C69" s="37"/>
      <c r="D69" s="37"/>
      <c r="E69" s="31" t="s">
        <v>159</v>
      </c>
      <c r="F69" s="37"/>
      <c r="G69" s="37"/>
      <c r="H69" s="37"/>
      <c r="I69" s="37"/>
      <c r="J69" s="39"/>
    </row>
    <row r="70">
      <c r="A70" s="29" t="s">
        <v>29</v>
      </c>
      <c r="B70" s="29">
        <v>16</v>
      </c>
      <c r="C70" s="30" t="s">
        <v>160</v>
      </c>
      <c r="D70" s="29" t="s">
        <v>31</v>
      </c>
      <c r="E70" s="31" t="s">
        <v>161</v>
      </c>
      <c r="F70" s="32" t="s">
        <v>88</v>
      </c>
      <c r="G70" s="33">
        <v>10.08</v>
      </c>
      <c r="H70" s="34">
        <v>0</v>
      </c>
      <c r="I70" s="34">
        <f>ROUND(G70*H70,P4)</f>
        <v>0</v>
      </c>
      <c r="J70" s="29"/>
      <c r="O70" s="35">
        <f>I70*0.21</f>
        <v>0</v>
      </c>
      <c r="P70">
        <v>3</v>
      </c>
    </row>
    <row r="71" ht="60">
      <c r="A71" s="29" t="s">
        <v>34</v>
      </c>
      <c r="B71" s="36"/>
      <c r="C71" s="37"/>
      <c r="D71" s="37"/>
      <c r="E71" s="31" t="s">
        <v>434</v>
      </c>
      <c r="F71" s="37"/>
      <c r="G71" s="37"/>
      <c r="H71" s="37"/>
      <c r="I71" s="37"/>
      <c r="J71" s="39"/>
    </row>
    <row r="72">
      <c r="A72" s="29" t="s">
        <v>35</v>
      </c>
      <c r="B72" s="36"/>
      <c r="C72" s="37"/>
      <c r="D72" s="37"/>
      <c r="E72" s="40" t="s">
        <v>435</v>
      </c>
      <c r="F72" s="37"/>
      <c r="G72" s="37"/>
      <c r="H72" s="37"/>
      <c r="I72" s="37"/>
      <c r="J72" s="39"/>
    </row>
    <row r="73" ht="300">
      <c r="A73" s="29" t="s">
        <v>37</v>
      </c>
      <c r="B73" s="36"/>
      <c r="C73" s="37"/>
      <c r="D73" s="37"/>
      <c r="E73" s="31" t="s">
        <v>164</v>
      </c>
      <c r="F73" s="37"/>
      <c r="G73" s="37"/>
      <c r="H73" s="37"/>
      <c r="I73" s="37"/>
      <c r="J73" s="39"/>
    </row>
    <row r="74">
      <c r="A74" s="29" t="s">
        <v>29</v>
      </c>
      <c r="B74" s="29">
        <v>17</v>
      </c>
      <c r="C74" s="30" t="s">
        <v>165</v>
      </c>
      <c r="D74" s="29" t="s">
        <v>31</v>
      </c>
      <c r="E74" s="31" t="s">
        <v>166</v>
      </c>
      <c r="F74" s="32" t="s">
        <v>88</v>
      </c>
      <c r="G74" s="33">
        <v>5.04</v>
      </c>
      <c r="H74" s="34">
        <v>0</v>
      </c>
      <c r="I74" s="34">
        <f>ROUND(G74*H74,P4)</f>
        <v>0</v>
      </c>
      <c r="J74" s="29"/>
      <c r="O74" s="35">
        <f>I74*0.21</f>
        <v>0</v>
      </c>
      <c r="P74">
        <v>3</v>
      </c>
    </row>
    <row r="75" ht="90">
      <c r="A75" s="29" t="s">
        <v>34</v>
      </c>
      <c r="B75" s="36"/>
      <c r="C75" s="37"/>
      <c r="D75" s="37"/>
      <c r="E75" s="31" t="s">
        <v>436</v>
      </c>
      <c r="F75" s="37"/>
      <c r="G75" s="37"/>
      <c r="H75" s="37"/>
      <c r="I75" s="37"/>
      <c r="J75" s="39"/>
    </row>
    <row r="76">
      <c r="A76" s="29" t="s">
        <v>35</v>
      </c>
      <c r="B76" s="36"/>
      <c r="C76" s="37"/>
      <c r="D76" s="37"/>
      <c r="E76" s="40" t="s">
        <v>437</v>
      </c>
      <c r="F76" s="37"/>
      <c r="G76" s="37"/>
      <c r="H76" s="37"/>
      <c r="I76" s="37"/>
      <c r="J76" s="39"/>
    </row>
    <row r="77" ht="390">
      <c r="A77" s="29" t="s">
        <v>37</v>
      </c>
      <c r="B77" s="36"/>
      <c r="C77" s="37"/>
      <c r="D77" s="37"/>
      <c r="E77" s="31" t="s">
        <v>169</v>
      </c>
      <c r="F77" s="37"/>
      <c r="G77" s="37"/>
      <c r="H77" s="37"/>
      <c r="I77" s="37"/>
      <c r="J77" s="39"/>
    </row>
    <row r="78">
      <c r="A78" s="29" t="s">
        <v>29</v>
      </c>
      <c r="B78" s="29">
        <v>18</v>
      </c>
      <c r="C78" s="30" t="s">
        <v>172</v>
      </c>
      <c r="D78" s="29" t="s">
        <v>61</v>
      </c>
      <c r="E78" s="31" t="s">
        <v>173</v>
      </c>
      <c r="F78" s="32" t="s">
        <v>76</v>
      </c>
      <c r="G78" s="33">
        <v>1088.1079999999999</v>
      </c>
      <c r="H78" s="34">
        <v>0</v>
      </c>
      <c r="I78" s="34">
        <f>ROUND(G78*H78,P4)</f>
        <v>0</v>
      </c>
      <c r="J78" s="29"/>
      <c r="O78" s="35">
        <f>I78*0.21</f>
        <v>0</v>
      </c>
      <c r="P78">
        <v>3</v>
      </c>
    </row>
    <row r="79" ht="75">
      <c r="A79" s="29" t="s">
        <v>34</v>
      </c>
      <c r="B79" s="36"/>
      <c r="C79" s="37"/>
      <c r="D79" s="37"/>
      <c r="E79" s="31" t="s">
        <v>438</v>
      </c>
      <c r="F79" s="37"/>
      <c r="G79" s="37"/>
      <c r="H79" s="37"/>
      <c r="I79" s="37"/>
      <c r="J79" s="39"/>
    </row>
    <row r="80">
      <c r="A80" s="29" t="s">
        <v>35</v>
      </c>
      <c r="B80" s="36"/>
      <c r="C80" s="37"/>
      <c r="D80" s="37"/>
      <c r="E80" s="40" t="s">
        <v>439</v>
      </c>
      <c r="F80" s="37"/>
      <c r="G80" s="37"/>
      <c r="H80" s="37"/>
      <c r="I80" s="37"/>
      <c r="J80" s="39"/>
    </row>
    <row r="81" ht="30">
      <c r="A81" s="29" t="s">
        <v>37</v>
      </c>
      <c r="B81" s="36"/>
      <c r="C81" s="37"/>
      <c r="D81" s="37"/>
      <c r="E81" s="31" t="s">
        <v>176</v>
      </c>
      <c r="F81" s="37"/>
      <c r="G81" s="37"/>
      <c r="H81" s="37"/>
      <c r="I81" s="37"/>
      <c r="J81" s="39"/>
    </row>
    <row r="82">
      <c r="A82" s="29" t="s">
        <v>29</v>
      </c>
      <c r="B82" s="29">
        <v>19</v>
      </c>
      <c r="C82" s="30" t="s">
        <v>172</v>
      </c>
      <c r="D82" s="29" t="s">
        <v>67</v>
      </c>
      <c r="E82" s="31" t="s">
        <v>173</v>
      </c>
      <c r="F82" s="32" t="s">
        <v>76</v>
      </c>
      <c r="G82" s="33">
        <v>290.14400000000001</v>
      </c>
      <c r="H82" s="34">
        <v>0</v>
      </c>
      <c r="I82" s="34">
        <f>ROUND(G82*H82,P4)</f>
        <v>0</v>
      </c>
      <c r="J82" s="29"/>
      <c r="O82" s="35">
        <f>I82*0.21</f>
        <v>0</v>
      </c>
      <c r="P82">
        <v>3</v>
      </c>
    </row>
    <row r="83" ht="75">
      <c r="A83" s="29" t="s">
        <v>34</v>
      </c>
      <c r="B83" s="36"/>
      <c r="C83" s="37"/>
      <c r="D83" s="37"/>
      <c r="E83" s="31" t="s">
        <v>440</v>
      </c>
      <c r="F83" s="37"/>
      <c r="G83" s="37"/>
      <c r="H83" s="37"/>
      <c r="I83" s="37"/>
      <c r="J83" s="39"/>
    </row>
    <row r="84">
      <c r="A84" s="29" t="s">
        <v>35</v>
      </c>
      <c r="B84" s="36"/>
      <c r="C84" s="37"/>
      <c r="D84" s="37"/>
      <c r="E84" s="40" t="s">
        <v>441</v>
      </c>
      <c r="F84" s="37"/>
      <c r="G84" s="37"/>
      <c r="H84" s="37"/>
      <c r="I84" s="37"/>
      <c r="J84" s="39"/>
    </row>
    <row r="85" ht="30">
      <c r="A85" s="29" t="s">
        <v>37</v>
      </c>
      <c r="B85" s="36"/>
      <c r="C85" s="37"/>
      <c r="D85" s="37"/>
      <c r="E85" s="31" t="s">
        <v>176</v>
      </c>
      <c r="F85" s="37"/>
      <c r="G85" s="37"/>
      <c r="H85" s="37"/>
      <c r="I85" s="37"/>
      <c r="J85" s="39"/>
    </row>
    <row r="86">
      <c r="A86" s="29" t="s">
        <v>29</v>
      </c>
      <c r="B86" s="29">
        <v>20</v>
      </c>
      <c r="C86" s="30" t="s">
        <v>172</v>
      </c>
      <c r="D86" s="29" t="s">
        <v>70</v>
      </c>
      <c r="E86" s="31" t="s">
        <v>173</v>
      </c>
      <c r="F86" s="32" t="s">
        <v>76</v>
      </c>
      <c r="G86" s="33">
        <v>19.855</v>
      </c>
      <c r="H86" s="34">
        <v>0</v>
      </c>
      <c r="I86" s="34">
        <f>ROUND(G86*H86,P4)</f>
        <v>0</v>
      </c>
      <c r="J86" s="29"/>
      <c r="O86" s="35">
        <f>I86*0.21</f>
        <v>0</v>
      </c>
      <c r="P86">
        <v>3</v>
      </c>
    </row>
    <row r="87" ht="75">
      <c r="A87" s="29" t="s">
        <v>34</v>
      </c>
      <c r="B87" s="36"/>
      <c r="C87" s="37"/>
      <c r="D87" s="37"/>
      <c r="E87" s="31" t="s">
        <v>442</v>
      </c>
      <c r="F87" s="37"/>
      <c r="G87" s="37"/>
      <c r="H87" s="37"/>
      <c r="I87" s="37"/>
      <c r="J87" s="39"/>
    </row>
    <row r="88">
      <c r="A88" s="29" t="s">
        <v>35</v>
      </c>
      <c r="B88" s="36"/>
      <c r="C88" s="37"/>
      <c r="D88" s="37"/>
      <c r="E88" s="40" t="s">
        <v>443</v>
      </c>
      <c r="F88" s="37"/>
      <c r="G88" s="37"/>
      <c r="H88" s="37"/>
      <c r="I88" s="37"/>
      <c r="J88" s="39"/>
    </row>
    <row r="89" ht="30">
      <c r="A89" s="29" t="s">
        <v>37</v>
      </c>
      <c r="B89" s="36"/>
      <c r="C89" s="37"/>
      <c r="D89" s="37"/>
      <c r="E89" s="31" t="s">
        <v>176</v>
      </c>
      <c r="F89" s="37"/>
      <c r="G89" s="37"/>
      <c r="H89" s="37"/>
      <c r="I89" s="37"/>
      <c r="J89" s="39"/>
    </row>
    <row r="90">
      <c r="A90" s="29" t="s">
        <v>29</v>
      </c>
      <c r="B90" s="29">
        <v>21</v>
      </c>
      <c r="C90" s="30" t="s">
        <v>181</v>
      </c>
      <c r="D90" s="29" t="s">
        <v>31</v>
      </c>
      <c r="E90" s="31" t="s">
        <v>182</v>
      </c>
      <c r="F90" s="32" t="s">
        <v>76</v>
      </c>
      <c r="G90" s="33">
        <v>979.22900000000004</v>
      </c>
      <c r="H90" s="34">
        <v>0</v>
      </c>
      <c r="I90" s="34">
        <f>ROUND(G90*H90,P4)</f>
        <v>0</v>
      </c>
      <c r="J90" s="29"/>
      <c r="O90" s="35">
        <f>I90*0.21</f>
        <v>0</v>
      </c>
      <c r="P90">
        <v>3</v>
      </c>
    </row>
    <row r="91" ht="75">
      <c r="A91" s="29" t="s">
        <v>34</v>
      </c>
      <c r="B91" s="36"/>
      <c r="C91" s="37"/>
      <c r="D91" s="37"/>
      <c r="E91" s="31" t="s">
        <v>444</v>
      </c>
      <c r="F91" s="37"/>
      <c r="G91" s="37"/>
      <c r="H91" s="37"/>
      <c r="I91" s="37"/>
      <c r="J91" s="39"/>
    </row>
    <row r="92">
      <c r="A92" s="29" t="s">
        <v>35</v>
      </c>
      <c r="B92" s="36"/>
      <c r="C92" s="37"/>
      <c r="D92" s="37"/>
      <c r="E92" s="40" t="s">
        <v>445</v>
      </c>
      <c r="F92" s="37"/>
      <c r="G92" s="37"/>
      <c r="H92" s="37"/>
      <c r="I92" s="37"/>
      <c r="J92" s="39"/>
    </row>
    <row r="93">
      <c r="A93" s="29" t="s">
        <v>37</v>
      </c>
      <c r="B93" s="36"/>
      <c r="C93" s="37"/>
      <c r="D93" s="37"/>
      <c r="E93" s="31" t="s">
        <v>185</v>
      </c>
      <c r="F93" s="37"/>
      <c r="G93" s="37"/>
      <c r="H93" s="37"/>
      <c r="I93" s="37"/>
      <c r="J93" s="39"/>
    </row>
    <row r="94">
      <c r="A94" s="29" t="s">
        <v>29</v>
      </c>
      <c r="B94" s="29">
        <v>22</v>
      </c>
      <c r="C94" s="30" t="s">
        <v>186</v>
      </c>
      <c r="D94" s="29" t="s">
        <v>31</v>
      </c>
      <c r="E94" s="31" t="s">
        <v>187</v>
      </c>
      <c r="F94" s="32" t="s">
        <v>76</v>
      </c>
      <c r="G94" s="33">
        <v>979.22900000000004</v>
      </c>
      <c r="H94" s="34">
        <v>0</v>
      </c>
      <c r="I94" s="34">
        <f>ROUND(G94*H94,P4)</f>
        <v>0</v>
      </c>
      <c r="J94" s="29"/>
      <c r="O94" s="35">
        <f>I94*0.21</f>
        <v>0</v>
      </c>
      <c r="P94">
        <v>3</v>
      </c>
    </row>
    <row r="95" ht="90">
      <c r="A95" s="29" t="s">
        <v>34</v>
      </c>
      <c r="B95" s="36"/>
      <c r="C95" s="37"/>
      <c r="D95" s="37"/>
      <c r="E95" s="31" t="s">
        <v>446</v>
      </c>
      <c r="F95" s="37"/>
      <c r="G95" s="37"/>
      <c r="H95" s="37"/>
      <c r="I95" s="37"/>
      <c r="J95" s="39"/>
    </row>
    <row r="96">
      <c r="A96" s="29" t="s">
        <v>35</v>
      </c>
      <c r="B96" s="36"/>
      <c r="C96" s="37"/>
      <c r="D96" s="37"/>
      <c r="E96" s="40" t="s">
        <v>445</v>
      </c>
      <c r="F96" s="37"/>
      <c r="G96" s="37"/>
      <c r="H96" s="37"/>
      <c r="I96" s="37"/>
      <c r="J96" s="39"/>
    </row>
    <row r="97" ht="45">
      <c r="A97" s="29" t="s">
        <v>37</v>
      </c>
      <c r="B97" s="36"/>
      <c r="C97" s="37"/>
      <c r="D97" s="37"/>
      <c r="E97" s="31" t="s">
        <v>189</v>
      </c>
      <c r="F97" s="37"/>
      <c r="G97" s="37"/>
      <c r="H97" s="37"/>
      <c r="I97" s="37"/>
      <c r="J97" s="39"/>
    </row>
    <row r="98">
      <c r="A98" s="29" t="s">
        <v>29</v>
      </c>
      <c r="B98" s="29">
        <v>23</v>
      </c>
      <c r="C98" s="30" t="s">
        <v>190</v>
      </c>
      <c r="D98" s="29" t="s">
        <v>31</v>
      </c>
      <c r="E98" s="31" t="s">
        <v>191</v>
      </c>
      <c r="F98" s="32" t="s">
        <v>76</v>
      </c>
      <c r="G98" s="33">
        <v>979.22900000000004</v>
      </c>
      <c r="H98" s="34">
        <v>0</v>
      </c>
      <c r="I98" s="34">
        <f>ROUND(G98*H98,P4)</f>
        <v>0</v>
      </c>
      <c r="J98" s="29"/>
      <c r="O98" s="35">
        <f>I98*0.21</f>
        <v>0</v>
      </c>
      <c r="P98">
        <v>3</v>
      </c>
    </row>
    <row r="99" ht="75">
      <c r="A99" s="29" t="s">
        <v>34</v>
      </c>
      <c r="B99" s="36"/>
      <c r="C99" s="37"/>
      <c r="D99" s="37"/>
      <c r="E99" s="31" t="s">
        <v>447</v>
      </c>
      <c r="F99" s="37"/>
      <c r="G99" s="37"/>
      <c r="H99" s="37"/>
      <c r="I99" s="37"/>
      <c r="J99" s="39"/>
    </row>
    <row r="100">
      <c r="A100" s="29" t="s">
        <v>35</v>
      </c>
      <c r="B100" s="36"/>
      <c r="C100" s="37"/>
      <c r="D100" s="37"/>
      <c r="E100" s="40" t="s">
        <v>445</v>
      </c>
      <c r="F100" s="37"/>
      <c r="G100" s="37"/>
      <c r="H100" s="37"/>
      <c r="I100" s="37"/>
      <c r="J100" s="39"/>
    </row>
    <row r="101" ht="30">
      <c r="A101" s="29" t="s">
        <v>37</v>
      </c>
      <c r="B101" s="36"/>
      <c r="C101" s="37"/>
      <c r="D101" s="37"/>
      <c r="E101" s="31" t="s">
        <v>193</v>
      </c>
      <c r="F101" s="37"/>
      <c r="G101" s="37"/>
      <c r="H101" s="37"/>
      <c r="I101" s="37"/>
      <c r="J101" s="39"/>
    </row>
    <row r="102">
      <c r="A102" s="29" t="s">
        <v>29</v>
      </c>
      <c r="B102" s="29">
        <v>24</v>
      </c>
      <c r="C102" s="30" t="s">
        <v>194</v>
      </c>
      <c r="D102" s="29" t="s">
        <v>31</v>
      </c>
      <c r="E102" s="31" t="s">
        <v>195</v>
      </c>
      <c r="F102" s="32" t="s">
        <v>76</v>
      </c>
      <c r="G102" s="33">
        <v>979.22900000000004</v>
      </c>
      <c r="H102" s="34">
        <v>0</v>
      </c>
      <c r="I102" s="34">
        <f>ROUND(G102*H102,P4)</f>
        <v>0</v>
      </c>
      <c r="J102" s="29"/>
      <c r="O102" s="35">
        <f>I102*0.21</f>
        <v>0</v>
      </c>
      <c r="P102">
        <v>3</v>
      </c>
    </row>
    <row r="103" ht="45">
      <c r="A103" s="29" t="s">
        <v>34</v>
      </c>
      <c r="B103" s="36"/>
      <c r="C103" s="37"/>
      <c r="D103" s="37"/>
      <c r="E103" s="31" t="s">
        <v>448</v>
      </c>
      <c r="F103" s="37"/>
      <c r="G103" s="37"/>
      <c r="H103" s="37"/>
      <c r="I103" s="37"/>
      <c r="J103" s="39"/>
    </row>
    <row r="104">
      <c r="A104" s="29" t="s">
        <v>35</v>
      </c>
      <c r="B104" s="36"/>
      <c r="C104" s="37"/>
      <c r="D104" s="37"/>
      <c r="E104" s="40" t="s">
        <v>445</v>
      </c>
      <c r="F104" s="37"/>
      <c r="G104" s="37"/>
      <c r="H104" s="37"/>
      <c r="I104" s="37"/>
      <c r="J104" s="39"/>
    </row>
    <row r="105" ht="45">
      <c r="A105" s="29" t="s">
        <v>37</v>
      </c>
      <c r="B105" s="36"/>
      <c r="C105" s="37"/>
      <c r="D105" s="37"/>
      <c r="E105" s="31" t="s">
        <v>197</v>
      </c>
      <c r="F105" s="37"/>
      <c r="G105" s="37"/>
      <c r="H105" s="37"/>
      <c r="I105" s="37"/>
      <c r="J105" s="39"/>
    </row>
    <row r="106">
      <c r="A106" s="29" t="s">
        <v>29</v>
      </c>
      <c r="B106" s="29">
        <v>25</v>
      </c>
      <c r="C106" s="30" t="s">
        <v>198</v>
      </c>
      <c r="D106" s="29" t="s">
        <v>61</v>
      </c>
      <c r="E106" s="31" t="s">
        <v>199</v>
      </c>
      <c r="F106" s="32" t="s">
        <v>76</v>
      </c>
      <c r="G106" s="33">
        <v>16</v>
      </c>
      <c r="H106" s="34">
        <v>0</v>
      </c>
      <c r="I106" s="34">
        <f>ROUND(G106*H106,P4)</f>
        <v>0</v>
      </c>
      <c r="J106" s="29"/>
      <c r="O106" s="35">
        <f>I106*0.21</f>
        <v>0</v>
      </c>
      <c r="P106">
        <v>3</v>
      </c>
    </row>
    <row r="107" ht="30">
      <c r="A107" s="29" t="s">
        <v>34</v>
      </c>
      <c r="B107" s="36"/>
      <c r="C107" s="37"/>
      <c r="D107" s="37"/>
      <c r="E107" s="31" t="s">
        <v>200</v>
      </c>
      <c r="F107" s="37"/>
      <c r="G107" s="37"/>
      <c r="H107" s="37"/>
      <c r="I107" s="37"/>
      <c r="J107" s="39"/>
    </row>
    <row r="108">
      <c r="A108" s="29" t="s">
        <v>35</v>
      </c>
      <c r="B108" s="36"/>
      <c r="C108" s="37"/>
      <c r="D108" s="37"/>
      <c r="E108" s="40" t="s">
        <v>201</v>
      </c>
      <c r="F108" s="37"/>
      <c r="G108" s="37"/>
      <c r="H108" s="37"/>
      <c r="I108" s="37"/>
      <c r="J108" s="39"/>
    </row>
    <row r="109" ht="45">
      <c r="A109" s="29" t="s">
        <v>37</v>
      </c>
      <c r="B109" s="36"/>
      <c r="C109" s="37"/>
      <c r="D109" s="37"/>
      <c r="E109" s="31" t="s">
        <v>202</v>
      </c>
      <c r="F109" s="37"/>
      <c r="G109" s="37"/>
      <c r="H109" s="37"/>
      <c r="I109" s="37"/>
      <c r="J109" s="39"/>
    </row>
    <row r="110">
      <c r="A110" s="29" t="s">
        <v>29</v>
      </c>
      <c r="B110" s="29">
        <v>26</v>
      </c>
      <c r="C110" s="30" t="s">
        <v>198</v>
      </c>
      <c r="D110" s="29" t="s">
        <v>67</v>
      </c>
      <c r="E110" s="31" t="s">
        <v>199</v>
      </c>
      <c r="F110" s="32" t="s">
        <v>76</v>
      </c>
      <c r="G110" s="33">
        <v>44</v>
      </c>
      <c r="H110" s="34">
        <v>0</v>
      </c>
      <c r="I110" s="34">
        <f>ROUND(G110*H110,P4)</f>
        <v>0</v>
      </c>
      <c r="J110" s="29"/>
      <c r="O110" s="35">
        <f>I110*0.21</f>
        <v>0</v>
      </c>
      <c r="P110">
        <v>3</v>
      </c>
    </row>
    <row r="111" ht="30">
      <c r="A111" s="29" t="s">
        <v>34</v>
      </c>
      <c r="B111" s="36"/>
      <c r="C111" s="37"/>
      <c r="D111" s="37"/>
      <c r="E111" s="31" t="s">
        <v>203</v>
      </c>
      <c r="F111" s="37"/>
      <c r="G111" s="37"/>
      <c r="H111" s="37"/>
      <c r="I111" s="37"/>
      <c r="J111" s="39"/>
    </row>
    <row r="112">
      <c r="A112" s="29" t="s">
        <v>35</v>
      </c>
      <c r="B112" s="36"/>
      <c r="C112" s="37"/>
      <c r="D112" s="37"/>
      <c r="E112" s="40" t="s">
        <v>449</v>
      </c>
      <c r="F112" s="37"/>
      <c r="G112" s="37"/>
      <c r="H112" s="37"/>
      <c r="I112" s="37"/>
      <c r="J112" s="39"/>
    </row>
    <row r="113" ht="45">
      <c r="A113" s="29" t="s">
        <v>37</v>
      </c>
      <c r="B113" s="36"/>
      <c r="C113" s="37"/>
      <c r="D113" s="37"/>
      <c r="E113" s="31" t="s">
        <v>202</v>
      </c>
      <c r="F113" s="37"/>
      <c r="G113" s="37"/>
      <c r="H113" s="37"/>
      <c r="I113" s="37"/>
      <c r="J113" s="39"/>
    </row>
    <row r="114">
      <c r="A114" s="23" t="s">
        <v>26</v>
      </c>
      <c r="B114" s="24"/>
      <c r="C114" s="25" t="s">
        <v>67</v>
      </c>
      <c r="D114" s="26"/>
      <c r="E114" s="23" t="s">
        <v>450</v>
      </c>
      <c r="F114" s="26"/>
      <c r="G114" s="26"/>
      <c r="H114" s="26"/>
      <c r="I114" s="27">
        <f>SUMIFS(I115:I118,A115:A118,"P")</f>
        <v>0</v>
      </c>
      <c r="J114" s="28"/>
    </row>
    <row r="115">
      <c r="A115" s="29" t="s">
        <v>29</v>
      </c>
      <c r="B115" s="29">
        <v>27</v>
      </c>
      <c r="C115" s="30" t="s">
        <v>451</v>
      </c>
      <c r="D115" s="29" t="s">
        <v>31</v>
      </c>
      <c r="E115" s="31" t="s">
        <v>452</v>
      </c>
      <c r="F115" s="32" t="s">
        <v>76</v>
      </c>
      <c r="G115" s="33">
        <v>32.350000000000001</v>
      </c>
      <c r="H115" s="34">
        <v>0</v>
      </c>
      <c r="I115" s="34">
        <f>ROUND(G115*H115,P4)</f>
        <v>0</v>
      </c>
      <c r="J115" s="29"/>
      <c r="O115" s="35">
        <f>I115*0.21</f>
        <v>0</v>
      </c>
      <c r="P115">
        <v>3</v>
      </c>
    </row>
    <row r="116" ht="75">
      <c r="A116" s="29" t="s">
        <v>34</v>
      </c>
      <c r="B116" s="36"/>
      <c r="C116" s="37"/>
      <c r="D116" s="37"/>
      <c r="E116" s="31" t="s">
        <v>453</v>
      </c>
      <c r="F116" s="37"/>
      <c r="G116" s="37"/>
      <c r="H116" s="37"/>
      <c r="I116" s="37"/>
      <c r="J116" s="39"/>
    </row>
    <row r="117">
      <c r="A117" s="29" t="s">
        <v>35</v>
      </c>
      <c r="B117" s="36"/>
      <c r="C117" s="37"/>
      <c r="D117" s="37"/>
      <c r="E117" s="40" t="s">
        <v>454</v>
      </c>
      <c r="F117" s="37"/>
      <c r="G117" s="37"/>
      <c r="H117" s="37"/>
      <c r="I117" s="37"/>
      <c r="J117" s="39"/>
    </row>
    <row r="118" ht="75">
      <c r="A118" s="29" t="s">
        <v>37</v>
      </c>
      <c r="B118" s="36"/>
      <c r="C118" s="37"/>
      <c r="D118" s="37"/>
      <c r="E118" s="31" t="s">
        <v>455</v>
      </c>
      <c r="F118" s="37"/>
      <c r="G118" s="37"/>
      <c r="H118" s="37"/>
      <c r="I118" s="37"/>
      <c r="J118" s="39"/>
    </row>
    <row r="119">
      <c r="A119" s="23" t="s">
        <v>26</v>
      </c>
      <c r="B119" s="24"/>
      <c r="C119" s="25" t="s">
        <v>70</v>
      </c>
      <c r="D119" s="26"/>
      <c r="E119" s="23" t="s">
        <v>205</v>
      </c>
      <c r="F119" s="26"/>
      <c r="G119" s="26"/>
      <c r="H119" s="26"/>
      <c r="I119" s="27">
        <f>SUMIFS(I120:I123,A120:A123,"P")</f>
        <v>0</v>
      </c>
      <c r="J119" s="28"/>
    </row>
    <row r="120" ht="30">
      <c r="A120" s="29" t="s">
        <v>29</v>
      </c>
      <c r="B120" s="29">
        <v>28</v>
      </c>
      <c r="C120" s="30" t="s">
        <v>456</v>
      </c>
      <c r="D120" s="29" t="s">
        <v>31</v>
      </c>
      <c r="E120" s="31" t="s">
        <v>457</v>
      </c>
      <c r="F120" s="32" t="s">
        <v>88</v>
      </c>
      <c r="G120" s="33">
        <v>20.899999999999999</v>
      </c>
      <c r="H120" s="34">
        <v>0</v>
      </c>
      <c r="I120" s="34">
        <f>ROUND(G120*H120,P4)</f>
        <v>0</v>
      </c>
      <c r="J120" s="29"/>
      <c r="O120" s="35">
        <f>I120*0.21</f>
        <v>0</v>
      </c>
      <c r="P120">
        <v>3</v>
      </c>
    </row>
    <row r="121" ht="90">
      <c r="A121" s="29" t="s">
        <v>34</v>
      </c>
      <c r="B121" s="36"/>
      <c r="C121" s="37"/>
      <c r="D121" s="37"/>
      <c r="E121" s="31" t="s">
        <v>458</v>
      </c>
      <c r="F121" s="37"/>
      <c r="G121" s="37"/>
      <c r="H121" s="37"/>
      <c r="I121" s="37"/>
      <c r="J121" s="39"/>
    </row>
    <row r="122">
      <c r="A122" s="29" t="s">
        <v>35</v>
      </c>
      <c r="B122" s="36"/>
      <c r="C122" s="37"/>
      <c r="D122" s="37"/>
      <c r="E122" s="40" t="s">
        <v>459</v>
      </c>
      <c r="F122" s="37"/>
      <c r="G122" s="37"/>
      <c r="H122" s="37"/>
      <c r="I122" s="37"/>
      <c r="J122" s="39"/>
    </row>
    <row r="123" ht="30">
      <c r="A123" s="29" t="s">
        <v>37</v>
      </c>
      <c r="B123" s="36"/>
      <c r="C123" s="37"/>
      <c r="D123" s="37"/>
      <c r="E123" s="31" t="s">
        <v>460</v>
      </c>
      <c r="F123" s="37"/>
      <c r="G123" s="37"/>
      <c r="H123" s="37"/>
      <c r="I123" s="37"/>
      <c r="J123" s="39"/>
    </row>
    <row r="124">
      <c r="A124" s="23" t="s">
        <v>26</v>
      </c>
      <c r="B124" s="24"/>
      <c r="C124" s="25" t="s">
        <v>211</v>
      </c>
      <c r="D124" s="26"/>
      <c r="E124" s="23" t="s">
        <v>212</v>
      </c>
      <c r="F124" s="26"/>
      <c r="G124" s="26"/>
      <c r="H124" s="26"/>
      <c r="I124" s="27">
        <f>SUMIFS(I125:I148,A125:A148,"P")</f>
        <v>0</v>
      </c>
      <c r="J124" s="28"/>
    </row>
    <row r="125">
      <c r="A125" s="29" t="s">
        <v>29</v>
      </c>
      <c r="B125" s="29">
        <v>29</v>
      </c>
      <c r="C125" s="30" t="s">
        <v>461</v>
      </c>
      <c r="D125" s="29" t="s">
        <v>31</v>
      </c>
      <c r="E125" s="31" t="s">
        <v>462</v>
      </c>
      <c r="F125" s="32" t="s">
        <v>63</v>
      </c>
      <c r="G125" s="33">
        <v>0.27300000000000002</v>
      </c>
      <c r="H125" s="34">
        <v>0</v>
      </c>
      <c r="I125" s="34">
        <f>ROUND(G125*H125,P4)</f>
        <v>0</v>
      </c>
      <c r="J125" s="29"/>
      <c r="O125" s="35">
        <f>I125*0.21</f>
        <v>0</v>
      </c>
      <c r="P125">
        <v>3</v>
      </c>
    </row>
    <row r="126" ht="75">
      <c r="A126" s="29" t="s">
        <v>34</v>
      </c>
      <c r="B126" s="36"/>
      <c r="C126" s="37"/>
      <c r="D126" s="37"/>
      <c r="E126" s="31" t="s">
        <v>463</v>
      </c>
      <c r="F126" s="37"/>
      <c r="G126" s="37"/>
      <c r="H126" s="37"/>
      <c r="I126" s="37"/>
      <c r="J126" s="39"/>
    </row>
    <row r="127">
      <c r="A127" s="29" t="s">
        <v>35</v>
      </c>
      <c r="B127" s="36"/>
      <c r="C127" s="37"/>
      <c r="D127" s="37"/>
      <c r="E127" s="40" t="s">
        <v>464</v>
      </c>
      <c r="F127" s="37"/>
      <c r="G127" s="37"/>
      <c r="H127" s="37"/>
      <c r="I127" s="37"/>
      <c r="J127" s="39"/>
    </row>
    <row r="128" ht="300">
      <c r="A128" s="29" t="s">
        <v>37</v>
      </c>
      <c r="B128" s="36"/>
      <c r="C128" s="37"/>
      <c r="D128" s="37"/>
      <c r="E128" s="31" t="s">
        <v>465</v>
      </c>
      <c r="F128" s="37"/>
      <c r="G128" s="37"/>
      <c r="H128" s="37"/>
      <c r="I128" s="37"/>
      <c r="J128" s="39"/>
    </row>
    <row r="129">
      <c r="A129" s="29" t="s">
        <v>29</v>
      </c>
      <c r="B129" s="29">
        <v>30</v>
      </c>
      <c r="C129" s="30" t="s">
        <v>466</v>
      </c>
      <c r="D129" s="29" t="s">
        <v>31</v>
      </c>
      <c r="E129" s="31" t="s">
        <v>467</v>
      </c>
      <c r="F129" s="32" t="s">
        <v>88</v>
      </c>
      <c r="G129" s="33">
        <v>1.74</v>
      </c>
      <c r="H129" s="34">
        <v>0</v>
      </c>
      <c r="I129" s="34">
        <f>ROUND(G129*H129,P4)</f>
        <v>0</v>
      </c>
      <c r="J129" s="29"/>
      <c r="O129" s="35">
        <f>I129*0.21</f>
        <v>0</v>
      </c>
      <c r="P129">
        <v>3</v>
      </c>
    </row>
    <row r="130" ht="75">
      <c r="A130" s="29" t="s">
        <v>34</v>
      </c>
      <c r="B130" s="36"/>
      <c r="C130" s="37"/>
      <c r="D130" s="37"/>
      <c r="E130" s="31" t="s">
        <v>468</v>
      </c>
      <c r="F130" s="37"/>
      <c r="G130" s="37"/>
      <c r="H130" s="37"/>
      <c r="I130" s="37"/>
      <c r="J130" s="39"/>
    </row>
    <row r="131">
      <c r="A131" s="29" t="s">
        <v>35</v>
      </c>
      <c r="B131" s="36"/>
      <c r="C131" s="37"/>
      <c r="D131" s="37"/>
      <c r="E131" s="40" t="s">
        <v>469</v>
      </c>
      <c r="F131" s="37"/>
      <c r="G131" s="37"/>
      <c r="H131" s="37"/>
      <c r="I131" s="37"/>
      <c r="J131" s="39"/>
    </row>
    <row r="132" ht="409.5">
      <c r="A132" s="29" t="s">
        <v>37</v>
      </c>
      <c r="B132" s="36"/>
      <c r="C132" s="37"/>
      <c r="D132" s="37"/>
      <c r="E132" s="31" t="s">
        <v>222</v>
      </c>
      <c r="F132" s="37"/>
      <c r="G132" s="37"/>
      <c r="H132" s="37"/>
      <c r="I132" s="37"/>
      <c r="J132" s="39"/>
    </row>
    <row r="133">
      <c r="A133" s="29" t="s">
        <v>29</v>
      </c>
      <c r="B133" s="29">
        <v>31</v>
      </c>
      <c r="C133" s="30" t="s">
        <v>218</v>
      </c>
      <c r="D133" s="29" t="s">
        <v>31</v>
      </c>
      <c r="E133" s="31" t="s">
        <v>219</v>
      </c>
      <c r="F133" s="32" t="s">
        <v>88</v>
      </c>
      <c r="G133" s="33">
        <v>2.0379999999999998</v>
      </c>
      <c r="H133" s="34">
        <v>0</v>
      </c>
      <c r="I133" s="34">
        <f>ROUND(G133*H133,P4)</f>
        <v>0</v>
      </c>
      <c r="J133" s="29"/>
      <c r="O133" s="35">
        <f>I133*0.21</f>
        <v>0</v>
      </c>
      <c r="P133">
        <v>3</v>
      </c>
    </row>
    <row r="134" ht="75">
      <c r="A134" s="29" t="s">
        <v>34</v>
      </c>
      <c r="B134" s="36"/>
      <c r="C134" s="37"/>
      <c r="D134" s="37"/>
      <c r="E134" s="31" t="s">
        <v>470</v>
      </c>
      <c r="F134" s="37"/>
      <c r="G134" s="37"/>
      <c r="H134" s="37"/>
      <c r="I134" s="37"/>
      <c r="J134" s="39"/>
    </row>
    <row r="135">
      <c r="A135" s="29" t="s">
        <v>35</v>
      </c>
      <c r="B135" s="36"/>
      <c r="C135" s="37"/>
      <c r="D135" s="37"/>
      <c r="E135" s="40" t="s">
        <v>471</v>
      </c>
      <c r="F135" s="37"/>
      <c r="G135" s="37"/>
      <c r="H135" s="37"/>
      <c r="I135" s="37"/>
      <c r="J135" s="39"/>
    </row>
    <row r="136" ht="409.5">
      <c r="A136" s="29" t="s">
        <v>37</v>
      </c>
      <c r="B136" s="36"/>
      <c r="C136" s="37"/>
      <c r="D136" s="37"/>
      <c r="E136" s="31" t="s">
        <v>222</v>
      </c>
      <c r="F136" s="37"/>
      <c r="G136" s="37"/>
      <c r="H136" s="37"/>
      <c r="I136" s="37"/>
      <c r="J136" s="39"/>
    </row>
    <row r="137">
      <c r="A137" s="29" t="s">
        <v>29</v>
      </c>
      <c r="B137" s="29">
        <v>32</v>
      </c>
      <c r="C137" s="30" t="s">
        <v>223</v>
      </c>
      <c r="D137" s="29" t="s">
        <v>31</v>
      </c>
      <c r="E137" s="31" t="s">
        <v>224</v>
      </c>
      <c r="F137" s="32" t="s">
        <v>88</v>
      </c>
      <c r="G137" s="33">
        <v>0.78000000000000003</v>
      </c>
      <c r="H137" s="34">
        <v>0</v>
      </c>
      <c r="I137" s="34">
        <f>ROUND(G137*H137,P4)</f>
        <v>0</v>
      </c>
      <c r="J137" s="29"/>
      <c r="O137" s="35">
        <f>I137*0.21</f>
        <v>0</v>
      </c>
      <c r="P137">
        <v>3</v>
      </c>
    </row>
    <row r="138" ht="60">
      <c r="A138" s="29" t="s">
        <v>34</v>
      </c>
      <c r="B138" s="36"/>
      <c r="C138" s="37"/>
      <c r="D138" s="37"/>
      <c r="E138" s="31" t="s">
        <v>472</v>
      </c>
      <c r="F138" s="37"/>
      <c r="G138" s="37"/>
      <c r="H138" s="37"/>
      <c r="I138" s="37"/>
      <c r="J138" s="39"/>
    </row>
    <row r="139">
      <c r="A139" s="29" t="s">
        <v>35</v>
      </c>
      <c r="B139" s="36"/>
      <c r="C139" s="37"/>
      <c r="D139" s="37"/>
      <c r="E139" s="40" t="s">
        <v>473</v>
      </c>
      <c r="F139" s="37"/>
      <c r="G139" s="37"/>
      <c r="H139" s="37"/>
      <c r="I139" s="37"/>
      <c r="J139" s="39"/>
    </row>
    <row r="140" ht="409.5">
      <c r="A140" s="29" t="s">
        <v>37</v>
      </c>
      <c r="B140" s="36"/>
      <c r="C140" s="37"/>
      <c r="D140" s="37"/>
      <c r="E140" s="31" t="s">
        <v>222</v>
      </c>
      <c r="F140" s="37"/>
      <c r="G140" s="37"/>
      <c r="H140" s="37"/>
      <c r="I140" s="37"/>
      <c r="J140" s="39"/>
    </row>
    <row r="141">
      <c r="A141" s="29" t="s">
        <v>29</v>
      </c>
      <c r="B141" s="29">
        <v>33</v>
      </c>
      <c r="C141" s="30" t="s">
        <v>229</v>
      </c>
      <c r="D141" s="29" t="s">
        <v>31</v>
      </c>
      <c r="E141" s="31" t="s">
        <v>230</v>
      </c>
      <c r="F141" s="32" t="s">
        <v>88</v>
      </c>
      <c r="G141" s="33">
        <v>1.6799999999999999</v>
      </c>
      <c r="H141" s="34">
        <v>0</v>
      </c>
      <c r="I141" s="34">
        <f>ROUND(G141*H141,P4)</f>
        <v>0</v>
      </c>
      <c r="J141" s="29"/>
      <c r="O141" s="35">
        <f>I141*0.21</f>
        <v>0</v>
      </c>
      <c r="P141">
        <v>3</v>
      </c>
    </row>
    <row r="142" ht="75">
      <c r="A142" s="29" t="s">
        <v>34</v>
      </c>
      <c r="B142" s="36"/>
      <c r="C142" s="37"/>
      <c r="D142" s="37"/>
      <c r="E142" s="31" t="s">
        <v>474</v>
      </c>
      <c r="F142" s="37"/>
      <c r="G142" s="37"/>
      <c r="H142" s="37"/>
      <c r="I142" s="37"/>
      <c r="J142" s="39"/>
    </row>
    <row r="143">
      <c r="A143" s="29" t="s">
        <v>35</v>
      </c>
      <c r="B143" s="36"/>
      <c r="C143" s="37"/>
      <c r="D143" s="37"/>
      <c r="E143" s="40" t="s">
        <v>475</v>
      </c>
      <c r="F143" s="37"/>
      <c r="G143" s="37"/>
      <c r="H143" s="37"/>
      <c r="I143" s="37"/>
      <c r="J143" s="39"/>
    </row>
    <row r="144" ht="60">
      <c r="A144" s="29" t="s">
        <v>37</v>
      </c>
      <c r="B144" s="36"/>
      <c r="C144" s="37"/>
      <c r="D144" s="37"/>
      <c r="E144" s="31" t="s">
        <v>233</v>
      </c>
      <c r="F144" s="37"/>
      <c r="G144" s="37"/>
      <c r="H144" s="37"/>
      <c r="I144" s="37"/>
      <c r="J144" s="39"/>
    </row>
    <row r="145">
      <c r="A145" s="29" t="s">
        <v>29</v>
      </c>
      <c r="B145" s="29">
        <v>34</v>
      </c>
      <c r="C145" s="30" t="s">
        <v>240</v>
      </c>
      <c r="D145" s="29" t="s">
        <v>31</v>
      </c>
      <c r="E145" s="31" t="s">
        <v>241</v>
      </c>
      <c r="F145" s="32" t="s">
        <v>76</v>
      </c>
      <c r="G145" s="33">
        <v>5</v>
      </c>
      <c r="H145" s="34">
        <v>0</v>
      </c>
      <c r="I145" s="34">
        <f>ROUND(G145*H145,P4)</f>
        <v>0</v>
      </c>
      <c r="J145" s="29"/>
      <c r="O145" s="35">
        <f>I145*0.21</f>
        <v>0</v>
      </c>
      <c r="P145">
        <v>3</v>
      </c>
    </row>
    <row r="146" ht="75">
      <c r="A146" s="29" t="s">
        <v>34</v>
      </c>
      <c r="B146" s="36"/>
      <c r="C146" s="37"/>
      <c r="D146" s="37"/>
      <c r="E146" s="31" t="s">
        <v>476</v>
      </c>
      <c r="F146" s="37"/>
      <c r="G146" s="37"/>
      <c r="H146" s="37"/>
      <c r="I146" s="37"/>
      <c r="J146" s="39"/>
    </row>
    <row r="147">
      <c r="A147" s="29" t="s">
        <v>35</v>
      </c>
      <c r="B147" s="36"/>
      <c r="C147" s="37"/>
      <c r="D147" s="37"/>
      <c r="E147" s="40" t="s">
        <v>477</v>
      </c>
      <c r="F147" s="37"/>
      <c r="G147" s="37"/>
      <c r="H147" s="37"/>
      <c r="I147" s="37"/>
      <c r="J147" s="39"/>
    </row>
    <row r="148" ht="120">
      <c r="A148" s="29" t="s">
        <v>37</v>
      </c>
      <c r="B148" s="36"/>
      <c r="C148" s="37"/>
      <c r="D148" s="37"/>
      <c r="E148" s="31" t="s">
        <v>244</v>
      </c>
      <c r="F148" s="37"/>
      <c r="G148" s="37"/>
      <c r="H148" s="37"/>
      <c r="I148" s="37"/>
      <c r="J148" s="39"/>
    </row>
    <row r="149">
      <c r="A149" s="23" t="s">
        <v>26</v>
      </c>
      <c r="B149" s="24"/>
      <c r="C149" s="25" t="s">
        <v>245</v>
      </c>
      <c r="D149" s="26"/>
      <c r="E149" s="23" t="s">
        <v>246</v>
      </c>
      <c r="F149" s="26"/>
      <c r="G149" s="26"/>
      <c r="H149" s="26"/>
      <c r="I149" s="27">
        <f>SUMIFS(I150:I177,A150:A177,"P")</f>
        <v>0</v>
      </c>
      <c r="J149" s="28"/>
    </row>
    <row r="150">
      <c r="A150" s="29" t="s">
        <v>29</v>
      </c>
      <c r="B150" s="29">
        <v>35</v>
      </c>
      <c r="C150" s="30" t="s">
        <v>252</v>
      </c>
      <c r="D150" s="29" t="s">
        <v>31</v>
      </c>
      <c r="E150" s="31" t="s">
        <v>253</v>
      </c>
      <c r="F150" s="32" t="s">
        <v>76</v>
      </c>
      <c r="G150" s="33">
        <v>1105.6579999999999</v>
      </c>
      <c r="H150" s="34">
        <v>0</v>
      </c>
      <c r="I150" s="34">
        <f>ROUND(G150*H150,P4)</f>
        <v>0</v>
      </c>
      <c r="J150" s="29"/>
      <c r="O150" s="35">
        <f>I150*0.21</f>
        <v>0</v>
      </c>
      <c r="P150">
        <v>3</v>
      </c>
    </row>
    <row r="151" ht="75">
      <c r="A151" s="29" t="s">
        <v>34</v>
      </c>
      <c r="B151" s="36"/>
      <c r="C151" s="37"/>
      <c r="D151" s="37"/>
      <c r="E151" s="31" t="s">
        <v>478</v>
      </c>
      <c r="F151" s="37"/>
      <c r="G151" s="37"/>
      <c r="H151" s="37"/>
      <c r="I151" s="37"/>
      <c r="J151" s="39"/>
    </row>
    <row r="152" ht="45">
      <c r="A152" s="29" t="s">
        <v>35</v>
      </c>
      <c r="B152" s="36"/>
      <c r="C152" s="37"/>
      <c r="D152" s="37"/>
      <c r="E152" s="40" t="s">
        <v>479</v>
      </c>
      <c r="F152" s="37"/>
      <c r="G152" s="37"/>
      <c r="H152" s="37"/>
      <c r="I152" s="37"/>
      <c r="J152" s="39"/>
    </row>
    <row r="153" ht="60">
      <c r="A153" s="29" t="s">
        <v>37</v>
      </c>
      <c r="B153" s="36"/>
      <c r="C153" s="37"/>
      <c r="D153" s="37"/>
      <c r="E153" s="31" t="s">
        <v>256</v>
      </c>
      <c r="F153" s="37"/>
      <c r="G153" s="37"/>
      <c r="H153" s="37"/>
      <c r="I153" s="37"/>
      <c r="J153" s="39"/>
    </row>
    <row r="154">
      <c r="A154" s="29" t="s">
        <v>29</v>
      </c>
      <c r="B154" s="29">
        <v>36</v>
      </c>
      <c r="C154" s="30" t="s">
        <v>261</v>
      </c>
      <c r="D154" s="29" t="s">
        <v>31</v>
      </c>
      <c r="E154" s="31" t="s">
        <v>480</v>
      </c>
      <c r="F154" s="32" t="s">
        <v>76</v>
      </c>
      <c r="G154" s="33">
        <v>290.14400000000001</v>
      </c>
      <c r="H154" s="34">
        <v>0</v>
      </c>
      <c r="I154" s="34">
        <f>ROUND(G154*H154,P4)</f>
        <v>0</v>
      </c>
      <c r="J154" s="29"/>
      <c r="O154" s="35">
        <f>I154*0.21</f>
        <v>0</v>
      </c>
      <c r="P154">
        <v>3</v>
      </c>
    </row>
    <row r="155" ht="75">
      <c r="A155" s="29" t="s">
        <v>34</v>
      </c>
      <c r="B155" s="36"/>
      <c r="C155" s="37"/>
      <c r="D155" s="37"/>
      <c r="E155" s="31" t="s">
        <v>481</v>
      </c>
      <c r="F155" s="37"/>
      <c r="G155" s="37"/>
      <c r="H155" s="37"/>
      <c r="I155" s="37"/>
      <c r="J155" s="39"/>
    </row>
    <row r="156">
      <c r="A156" s="29" t="s">
        <v>35</v>
      </c>
      <c r="B156" s="36"/>
      <c r="C156" s="37"/>
      <c r="D156" s="37"/>
      <c r="E156" s="40" t="s">
        <v>441</v>
      </c>
      <c r="F156" s="37"/>
      <c r="G156" s="37"/>
      <c r="H156" s="37"/>
      <c r="I156" s="37"/>
      <c r="J156" s="39"/>
    </row>
    <row r="157" ht="60">
      <c r="A157" s="29" t="s">
        <v>37</v>
      </c>
      <c r="B157" s="36"/>
      <c r="C157" s="37"/>
      <c r="D157" s="37"/>
      <c r="E157" s="31" t="s">
        <v>256</v>
      </c>
      <c r="F157" s="37"/>
      <c r="G157" s="37"/>
      <c r="H157" s="37"/>
      <c r="I157" s="37"/>
      <c r="J157" s="39"/>
    </row>
    <row r="158">
      <c r="A158" s="29" t="s">
        <v>29</v>
      </c>
      <c r="B158" s="29">
        <v>37</v>
      </c>
      <c r="C158" s="30" t="s">
        <v>268</v>
      </c>
      <c r="D158" s="29" t="s">
        <v>61</v>
      </c>
      <c r="E158" s="31" t="s">
        <v>269</v>
      </c>
      <c r="F158" s="32" t="s">
        <v>76</v>
      </c>
      <c r="G158" s="33">
        <v>1045.277</v>
      </c>
      <c r="H158" s="34">
        <v>0</v>
      </c>
      <c r="I158" s="34">
        <f>ROUND(G158*H158,P4)</f>
        <v>0</v>
      </c>
      <c r="J158" s="29"/>
      <c r="O158" s="35">
        <f>I158*0.21</f>
        <v>0</v>
      </c>
      <c r="P158">
        <v>3</v>
      </c>
    </row>
    <row r="159" ht="90">
      <c r="A159" s="29" t="s">
        <v>34</v>
      </c>
      <c r="B159" s="36"/>
      <c r="C159" s="37"/>
      <c r="D159" s="37"/>
      <c r="E159" s="31" t="s">
        <v>482</v>
      </c>
      <c r="F159" s="37"/>
      <c r="G159" s="37"/>
      <c r="H159" s="37"/>
      <c r="I159" s="37"/>
      <c r="J159" s="39"/>
    </row>
    <row r="160" ht="45">
      <c r="A160" s="29" t="s">
        <v>35</v>
      </c>
      <c r="B160" s="36"/>
      <c r="C160" s="37"/>
      <c r="D160" s="37"/>
      <c r="E160" s="40" t="s">
        <v>483</v>
      </c>
      <c r="F160" s="37"/>
      <c r="G160" s="37"/>
      <c r="H160" s="37"/>
      <c r="I160" s="37"/>
      <c r="J160" s="39"/>
    </row>
    <row r="161" ht="195">
      <c r="A161" s="29" t="s">
        <v>37</v>
      </c>
      <c r="B161" s="36"/>
      <c r="C161" s="37"/>
      <c r="D161" s="37"/>
      <c r="E161" s="31" t="s">
        <v>272</v>
      </c>
      <c r="F161" s="37"/>
      <c r="G161" s="37"/>
      <c r="H161" s="37"/>
      <c r="I161" s="37"/>
      <c r="J161" s="39"/>
    </row>
    <row r="162">
      <c r="A162" s="29" t="s">
        <v>29</v>
      </c>
      <c r="B162" s="29">
        <v>38</v>
      </c>
      <c r="C162" s="30" t="s">
        <v>268</v>
      </c>
      <c r="D162" s="29" t="s">
        <v>67</v>
      </c>
      <c r="E162" s="31" t="s">
        <v>269</v>
      </c>
      <c r="F162" s="32" t="s">
        <v>76</v>
      </c>
      <c r="G162" s="33">
        <v>13.5</v>
      </c>
      <c r="H162" s="34">
        <v>0</v>
      </c>
      <c r="I162" s="34">
        <f>ROUND(G162*H162,P4)</f>
        <v>0</v>
      </c>
      <c r="J162" s="29"/>
      <c r="O162" s="35">
        <f>I162*0.21</f>
        <v>0</v>
      </c>
      <c r="P162">
        <v>3</v>
      </c>
    </row>
    <row r="163" ht="90">
      <c r="A163" s="29" t="s">
        <v>34</v>
      </c>
      <c r="B163" s="36"/>
      <c r="C163" s="37"/>
      <c r="D163" s="37"/>
      <c r="E163" s="31" t="s">
        <v>484</v>
      </c>
      <c r="F163" s="37"/>
      <c r="G163" s="37"/>
      <c r="H163" s="37"/>
      <c r="I163" s="37"/>
      <c r="J163" s="39"/>
    </row>
    <row r="164">
      <c r="A164" s="29" t="s">
        <v>35</v>
      </c>
      <c r="B164" s="36"/>
      <c r="C164" s="37"/>
      <c r="D164" s="37"/>
      <c r="E164" s="40" t="s">
        <v>360</v>
      </c>
      <c r="F164" s="37"/>
      <c r="G164" s="37"/>
      <c r="H164" s="37"/>
      <c r="I164" s="37"/>
      <c r="J164" s="39"/>
    </row>
    <row r="165" ht="195">
      <c r="A165" s="29" t="s">
        <v>37</v>
      </c>
      <c r="B165" s="36"/>
      <c r="C165" s="37"/>
      <c r="D165" s="37"/>
      <c r="E165" s="31" t="s">
        <v>272</v>
      </c>
      <c r="F165" s="37"/>
      <c r="G165" s="37"/>
      <c r="H165" s="37"/>
      <c r="I165" s="37"/>
      <c r="J165" s="39"/>
    </row>
    <row r="166">
      <c r="A166" s="29" t="s">
        <v>29</v>
      </c>
      <c r="B166" s="29">
        <v>39</v>
      </c>
      <c r="C166" s="30" t="s">
        <v>268</v>
      </c>
      <c r="D166" s="29" t="s">
        <v>70</v>
      </c>
      <c r="E166" s="31" t="s">
        <v>269</v>
      </c>
      <c r="F166" s="32" t="s">
        <v>76</v>
      </c>
      <c r="G166" s="33">
        <v>278.10300000000001</v>
      </c>
      <c r="H166" s="34">
        <v>0</v>
      </c>
      <c r="I166" s="34">
        <f>ROUND(G166*H166,P4)</f>
        <v>0</v>
      </c>
      <c r="J166" s="29"/>
      <c r="O166" s="35">
        <f>I166*0.21</f>
        <v>0</v>
      </c>
      <c r="P166">
        <v>3</v>
      </c>
    </row>
    <row r="167" ht="90">
      <c r="A167" s="29" t="s">
        <v>34</v>
      </c>
      <c r="B167" s="36"/>
      <c r="C167" s="37"/>
      <c r="D167" s="37"/>
      <c r="E167" s="31" t="s">
        <v>485</v>
      </c>
      <c r="F167" s="37"/>
      <c r="G167" s="37"/>
      <c r="H167" s="37"/>
      <c r="I167" s="37"/>
      <c r="J167" s="39"/>
    </row>
    <row r="168">
      <c r="A168" s="29" t="s">
        <v>35</v>
      </c>
      <c r="B168" s="36"/>
      <c r="C168" s="37"/>
      <c r="D168" s="37"/>
      <c r="E168" s="40" t="s">
        <v>486</v>
      </c>
      <c r="F168" s="37"/>
      <c r="G168" s="37"/>
      <c r="H168" s="37"/>
      <c r="I168" s="37"/>
      <c r="J168" s="39"/>
    </row>
    <row r="169" ht="195">
      <c r="A169" s="29" t="s">
        <v>37</v>
      </c>
      <c r="B169" s="36"/>
      <c r="C169" s="37"/>
      <c r="D169" s="37"/>
      <c r="E169" s="31" t="s">
        <v>272</v>
      </c>
      <c r="F169" s="37"/>
      <c r="G169" s="37"/>
      <c r="H169" s="37"/>
      <c r="I169" s="37"/>
      <c r="J169" s="39"/>
    </row>
    <row r="170" ht="30">
      <c r="A170" s="29" t="s">
        <v>29</v>
      </c>
      <c r="B170" s="29">
        <v>40</v>
      </c>
      <c r="C170" s="30" t="s">
        <v>279</v>
      </c>
      <c r="D170" s="29" t="s">
        <v>31</v>
      </c>
      <c r="E170" s="31" t="s">
        <v>280</v>
      </c>
      <c r="F170" s="32" t="s">
        <v>76</v>
      </c>
      <c r="G170" s="33">
        <v>46.881</v>
      </c>
      <c r="H170" s="34">
        <v>0</v>
      </c>
      <c r="I170" s="34">
        <f>ROUND(G170*H170,P4)</f>
        <v>0</v>
      </c>
      <c r="J170" s="29"/>
      <c r="O170" s="35">
        <f>I170*0.21</f>
        <v>0</v>
      </c>
      <c r="P170">
        <v>3</v>
      </c>
    </row>
    <row r="171" ht="105">
      <c r="A171" s="29" t="s">
        <v>34</v>
      </c>
      <c r="B171" s="36"/>
      <c r="C171" s="37"/>
      <c r="D171" s="37"/>
      <c r="E171" s="31" t="s">
        <v>487</v>
      </c>
      <c r="F171" s="37"/>
      <c r="G171" s="37"/>
      <c r="H171" s="37"/>
      <c r="I171" s="37"/>
      <c r="J171" s="39"/>
    </row>
    <row r="172" ht="45">
      <c r="A172" s="29" t="s">
        <v>35</v>
      </c>
      <c r="B172" s="36"/>
      <c r="C172" s="37"/>
      <c r="D172" s="37"/>
      <c r="E172" s="40" t="s">
        <v>488</v>
      </c>
      <c r="F172" s="37"/>
      <c r="G172" s="37"/>
      <c r="H172" s="37"/>
      <c r="I172" s="37"/>
      <c r="J172" s="39"/>
    </row>
    <row r="173" ht="195">
      <c r="A173" s="29" t="s">
        <v>37</v>
      </c>
      <c r="B173" s="36"/>
      <c r="C173" s="37"/>
      <c r="D173" s="37"/>
      <c r="E173" s="31" t="s">
        <v>272</v>
      </c>
      <c r="F173" s="37"/>
      <c r="G173" s="37"/>
      <c r="H173" s="37"/>
      <c r="I173" s="37"/>
      <c r="J173" s="39"/>
    </row>
    <row r="174" ht="30">
      <c r="A174" s="29" t="s">
        <v>29</v>
      </c>
      <c r="B174" s="29">
        <v>41</v>
      </c>
      <c r="C174" s="30" t="s">
        <v>283</v>
      </c>
      <c r="D174" s="29" t="s">
        <v>31</v>
      </c>
      <c r="E174" s="31" t="s">
        <v>284</v>
      </c>
      <c r="F174" s="32" t="s">
        <v>76</v>
      </c>
      <c r="G174" s="33">
        <v>12.041</v>
      </c>
      <c r="H174" s="34">
        <v>0</v>
      </c>
      <c r="I174" s="34">
        <f>ROUND(G174*H174,P4)</f>
        <v>0</v>
      </c>
      <c r="J174" s="29"/>
      <c r="O174" s="35">
        <f>I174*0.21</f>
        <v>0</v>
      </c>
      <c r="P174">
        <v>3</v>
      </c>
    </row>
    <row r="175" ht="105">
      <c r="A175" s="29" t="s">
        <v>34</v>
      </c>
      <c r="B175" s="36"/>
      <c r="C175" s="37"/>
      <c r="D175" s="37"/>
      <c r="E175" s="31" t="s">
        <v>489</v>
      </c>
      <c r="F175" s="37"/>
      <c r="G175" s="37"/>
      <c r="H175" s="37"/>
      <c r="I175" s="37"/>
      <c r="J175" s="39"/>
    </row>
    <row r="176">
      <c r="A176" s="29" t="s">
        <v>35</v>
      </c>
      <c r="B176" s="36"/>
      <c r="C176" s="37"/>
      <c r="D176" s="37"/>
      <c r="E176" s="40" t="s">
        <v>490</v>
      </c>
      <c r="F176" s="37"/>
      <c r="G176" s="37"/>
      <c r="H176" s="37"/>
      <c r="I176" s="37"/>
      <c r="J176" s="39"/>
    </row>
    <row r="177" ht="195">
      <c r="A177" s="29" t="s">
        <v>37</v>
      </c>
      <c r="B177" s="36"/>
      <c r="C177" s="37"/>
      <c r="D177" s="37"/>
      <c r="E177" s="31" t="s">
        <v>272</v>
      </c>
      <c r="F177" s="37"/>
      <c r="G177" s="37"/>
      <c r="H177" s="37"/>
      <c r="I177" s="37"/>
      <c r="J177" s="39"/>
    </row>
    <row r="178">
      <c r="A178" s="23" t="s">
        <v>26</v>
      </c>
      <c r="B178" s="24"/>
      <c r="C178" s="25" t="s">
        <v>292</v>
      </c>
      <c r="D178" s="26"/>
      <c r="E178" s="23" t="s">
        <v>293</v>
      </c>
      <c r="F178" s="26"/>
      <c r="G178" s="26"/>
      <c r="H178" s="26"/>
      <c r="I178" s="27">
        <f>SUMIFS(I179:I186,A179:A186,"P")</f>
        <v>0</v>
      </c>
      <c r="J178" s="28"/>
    </row>
    <row r="179">
      <c r="A179" s="29" t="s">
        <v>29</v>
      </c>
      <c r="B179" s="29">
        <v>42</v>
      </c>
      <c r="C179" s="30" t="s">
        <v>491</v>
      </c>
      <c r="D179" s="29" t="s">
        <v>31</v>
      </c>
      <c r="E179" s="31" t="s">
        <v>492</v>
      </c>
      <c r="F179" s="32" t="s">
        <v>82</v>
      </c>
      <c r="G179" s="33">
        <v>2</v>
      </c>
      <c r="H179" s="34">
        <v>0</v>
      </c>
      <c r="I179" s="34">
        <f>ROUND(G179*H179,P4)</f>
        <v>0</v>
      </c>
      <c r="J179" s="29"/>
      <c r="O179" s="35">
        <f>I179*0.21</f>
        <v>0</v>
      </c>
      <c r="P179">
        <v>3</v>
      </c>
    </row>
    <row r="180" ht="30">
      <c r="A180" s="29" t="s">
        <v>34</v>
      </c>
      <c r="B180" s="36"/>
      <c r="C180" s="37"/>
      <c r="D180" s="37"/>
      <c r="E180" s="31" t="s">
        <v>493</v>
      </c>
      <c r="F180" s="37"/>
      <c r="G180" s="37"/>
      <c r="H180" s="37"/>
      <c r="I180" s="37"/>
      <c r="J180" s="39"/>
    </row>
    <row r="181">
      <c r="A181" s="29" t="s">
        <v>35</v>
      </c>
      <c r="B181" s="36"/>
      <c r="C181" s="37"/>
      <c r="D181" s="37"/>
      <c r="E181" s="40" t="s">
        <v>494</v>
      </c>
      <c r="F181" s="37"/>
      <c r="G181" s="37"/>
      <c r="H181" s="37"/>
      <c r="I181" s="37"/>
      <c r="J181" s="39"/>
    </row>
    <row r="182" ht="165">
      <c r="A182" s="29" t="s">
        <v>37</v>
      </c>
      <c r="B182" s="36"/>
      <c r="C182" s="37"/>
      <c r="D182" s="37"/>
      <c r="E182" s="31" t="s">
        <v>495</v>
      </c>
      <c r="F182" s="37"/>
      <c r="G182" s="37"/>
      <c r="H182" s="37"/>
      <c r="I182" s="37"/>
      <c r="J182" s="39"/>
    </row>
    <row r="183">
      <c r="A183" s="29" t="s">
        <v>29</v>
      </c>
      <c r="B183" s="29">
        <v>43</v>
      </c>
      <c r="C183" s="30" t="s">
        <v>496</v>
      </c>
      <c r="D183" s="29" t="s">
        <v>31</v>
      </c>
      <c r="E183" s="31" t="s">
        <v>497</v>
      </c>
      <c r="F183" s="32" t="s">
        <v>82</v>
      </c>
      <c r="G183" s="33">
        <v>2</v>
      </c>
      <c r="H183" s="34">
        <v>0</v>
      </c>
      <c r="I183" s="34">
        <f>ROUND(G183*H183,P4)</f>
        <v>0</v>
      </c>
      <c r="J183" s="29"/>
      <c r="O183" s="35">
        <f>I183*0.21</f>
        <v>0</v>
      </c>
      <c r="P183">
        <v>3</v>
      </c>
    </row>
    <row r="184" ht="30">
      <c r="A184" s="29" t="s">
        <v>34</v>
      </c>
      <c r="B184" s="36"/>
      <c r="C184" s="37"/>
      <c r="D184" s="37"/>
      <c r="E184" s="31" t="s">
        <v>498</v>
      </c>
      <c r="F184" s="37"/>
      <c r="G184" s="37"/>
      <c r="H184" s="37"/>
      <c r="I184" s="37"/>
      <c r="J184" s="39"/>
    </row>
    <row r="185">
      <c r="A185" s="29" t="s">
        <v>35</v>
      </c>
      <c r="B185" s="36"/>
      <c r="C185" s="37"/>
      <c r="D185" s="37"/>
      <c r="E185" s="40" t="s">
        <v>494</v>
      </c>
      <c r="F185" s="37"/>
      <c r="G185" s="37"/>
      <c r="H185" s="37"/>
      <c r="I185" s="37"/>
      <c r="J185" s="39"/>
    </row>
    <row r="186" ht="180">
      <c r="A186" s="29" t="s">
        <v>37</v>
      </c>
      <c r="B186" s="36"/>
      <c r="C186" s="37"/>
      <c r="D186" s="37"/>
      <c r="E186" s="31" t="s">
        <v>499</v>
      </c>
      <c r="F186" s="37"/>
      <c r="G186" s="37"/>
      <c r="H186" s="37"/>
      <c r="I186" s="37"/>
      <c r="J186" s="39"/>
    </row>
    <row r="187">
      <c r="A187" s="23" t="s">
        <v>26</v>
      </c>
      <c r="B187" s="24"/>
      <c r="C187" s="25" t="s">
        <v>299</v>
      </c>
      <c r="D187" s="26"/>
      <c r="E187" s="23" t="s">
        <v>300</v>
      </c>
      <c r="F187" s="26"/>
      <c r="G187" s="26"/>
      <c r="H187" s="26"/>
      <c r="I187" s="27">
        <f>SUMIFS(I188:I195,A188:A195,"P")</f>
        <v>0</v>
      </c>
      <c r="J187" s="28"/>
    </row>
    <row r="188">
      <c r="A188" s="29" t="s">
        <v>29</v>
      </c>
      <c r="B188" s="29">
        <v>44</v>
      </c>
      <c r="C188" s="30" t="s">
        <v>301</v>
      </c>
      <c r="D188" s="29" t="s">
        <v>31</v>
      </c>
      <c r="E188" s="31" t="s">
        <v>302</v>
      </c>
      <c r="F188" s="32" t="s">
        <v>109</v>
      </c>
      <c r="G188" s="33">
        <v>11.199999999999999</v>
      </c>
      <c r="H188" s="34">
        <v>0</v>
      </c>
      <c r="I188" s="34">
        <f>ROUND(G188*H188,P4)</f>
        <v>0</v>
      </c>
      <c r="J188" s="29"/>
      <c r="O188" s="35">
        <f>I188*0.21</f>
        <v>0</v>
      </c>
      <c r="P188">
        <v>3</v>
      </c>
    </row>
    <row r="189" ht="90">
      <c r="A189" s="29" t="s">
        <v>34</v>
      </c>
      <c r="B189" s="36"/>
      <c r="C189" s="37"/>
      <c r="D189" s="37"/>
      <c r="E189" s="31" t="s">
        <v>500</v>
      </c>
      <c r="F189" s="37"/>
      <c r="G189" s="37"/>
      <c r="H189" s="37"/>
      <c r="I189" s="37"/>
      <c r="J189" s="39"/>
    </row>
    <row r="190">
      <c r="A190" s="29" t="s">
        <v>35</v>
      </c>
      <c r="B190" s="36"/>
      <c r="C190" s="37"/>
      <c r="D190" s="37"/>
      <c r="E190" s="40" t="s">
        <v>501</v>
      </c>
      <c r="F190" s="37"/>
      <c r="G190" s="37"/>
      <c r="H190" s="37"/>
      <c r="I190" s="37"/>
      <c r="J190" s="39"/>
    </row>
    <row r="191" ht="330">
      <c r="A191" s="29" t="s">
        <v>37</v>
      </c>
      <c r="B191" s="36"/>
      <c r="C191" s="37"/>
      <c r="D191" s="37"/>
      <c r="E191" s="31" t="s">
        <v>305</v>
      </c>
      <c r="F191" s="37"/>
      <c r="G191" s="37"/>
      <c r="H191" s="37"/>
      <c r="I191" s="37"/>
      <c r="J191" s="39"/>
    </row>
    <row r="192">
      <c r="A192" s="29" t="s">
        <v>29</v>
      </c>
      <c r="B192" s="29">
        <v>45</v>
      </c>
      <c r="C192" s="30" t="s">
        <v>310</v>
      </c>
      <c r="D192" s="29" t="s">
        <v>31</v>
      </c>
      <c r="E192" s="31" t="s">
        <v>311</v>
      </c>
      <c r="F192" s="32" t="s">
        <v>82</v>
      </c>
      <c r="G192" s="33">
        <v>7</v>
      </c>
      <c r="H192" s="34">
        <v>0</v>
      </c>
      <c r="I192" s="34">
        <f>ROUND(G192*H192,P4)</f>
        <v>0</v>
      </c>
      <c r="J192" s="29"/>
      <c r="O192" s="35">
        <f>I192*0.21</f>
        <v>0</v>
      </c>
      <c r="P192">
        <v>3</v>
      </c>
    </row>
    <row r="193" ht="30">
      <c r="A193" s="29" t="s">
        <v>34</v>
      </c>
      <c r="B193" s="36"/>
      <c r="C193" s="37"/>
      <c r="D193" s="37"/>
      <c r="E193" s="31" t="s">
        <v>502</v>
      </c>
      <c r="F193" s="37"/>
      <c r="G193" s="37"/>
      <c r="H193" s="37"/>
      <c r="I193" s="37"/>
      <c r="J193" s="39"/>
    </row>
    <row r="194">
      <c r="A194" s="29" t="s">
        <v>35</v>
      </c>
      <c r="B194" s="36"/>
      <c r="C194" s="37"/>
      <c r="D194" s="37"/>
      <c r="E194" s="40" t="s">
        <v>503</v>
      </c>
      <c r="F194" s="37"/>
      <c r="G194" s="37"/>
      <c r="H194" s="37"/>
      <c r="I194" s="37"/>
      <c r="J194" s="39"/>
    </row>
    <row r="195" ht="45">
      <c r="A195" s="29" t="s">
        <v>37</v>
      </c>
      <c r="B195" s="36"/>
      <c r="C195" s="37"/>
      <c r="D195" s="37"/>
      <c r="E195" s="31" t="s">
        <v>314</v>
      </c>
      <c r="F195" s="37"/>
      <c r="G195" s="37"/>
      <c r="H195" s="37"/>
      <c r="I195" s="37"/>
      <c r="J195" s="39"/>
    </row>
    <row r="196">
      <c r="A196" s="23" t="s">
        <v>26</v>
      </c>
      <c r="B196" s="24"/>
      <c r="C196" s="25" t="s">
        <v>315</v>
      </c>
      <c r="D196" s="26"/>
      <c r="E196" s="23" t="s">
        <v>316</v>
      </c>
      <c r="F196" s="26"/>
      <c r="G196" s="26"/>
      <c r="H196" s="26"/>
      <c r="I196" s="27">
        <f>SUMIFS(I197:I264,A197:A264,"P")</f>
        <v>0</v>
      </c>
      <c r="J196" s="28"/>
    </row>
    <row r="197" ht="30">
      <c r="A197" s="29" t="s">
        <v>29</v>
      </c>
      <c r="B197" s="29">
        <v>46</v>
      </c>
      <c r="C197" s="30" t="s">
        <v>326</v>
      </c>
      <c r="D197" s="29" t="s">
        <v>31</v>
      </c>
      <c r="E197" s="31" t="s">
        <v>327</v>
      </c>
      <c r="F197" s="32" t="s">
        <v>82</v>
      </c>
      <c r="G197" s="33">
        <v>4</v>
      </c>
      <c r="H197" s="34">
        <v>0</v>
      </c>
      <c r="I197" s="34">
        <f>ROUND(G197*H197,P4)</f>
        <v>0</v>
      </c>
      <c r="J197" s="29"/>
      <c r="O197" s="35">
        <f>I197*0.21</f>
        <v>0</v>
      </c>
      <c r="P197">
        <v>3</v>
      </c>
    </row>
    <row r="198" ht="75">
      <c r="A198" s="29" t="s">
        <v>34</v>
      </c>
      <c r="B198" s="36"/>
      <c r="C198" s="37"/>
      <c r="D198" s="37"/>
      <c r="E198" s="31" t="s">
        <v>504</v>
      </c>
      <c r="F198" s="37"/>
      <c r="G198" s="37"/>
      <c r="H198" s="37"/>
      <c r="I198" s="37"/>
      <c r="J198" s="39"/>
    </row>
    <row r="199" ht="45">
      <c r="A199" s="29" t="s">
        <v>35</v>
      </c>
      <c r="B199" s="36"/>
      <c r="C199" s="37"/>
      <c r="D199" s="37"/>
      <c r="E199" s="40" t="s">
        <v>505</v>
      </c>
      <c r="F199" s="37"/>
      <c r="G199" s="37"/>
      <c r="H199" s="37"/>
      <c r="I199" s="37"/>
      <c r="J199" s="39"/>
    </row>
    <row r="200" ht="30">
      <c r="A200" s="29" t="s">
        <v>37</v>
      </c>
      <c r="B200" s="36"/>
      <c r="C200" s="37"/>
      <c r="D200" s="37"/>
      <c r="E200" s="31" t="s">
        <v>330</v>
      </c>
      <c r="F200" s="37"/>
      <c r="G200" s="37"/>
      <c r="H200" s="37"/>
      <c r="I200" s="37"/>
      <c r="J200" s="39"/>
    </row>
    <row r="201" ht="30">
      <c r="A201" s="29" t="s">
        <v>29</v>
      </c>
      <c r="B201" s="29">
        <v>47</v>
      </c>
      <c r="C201" s="30" t="s">
        <v>334</v>
      </c>
      <c r="D201" s="29" t="s">
        <v>31</v>
      </c>
      <c r="E201" s="31" t="s">
        <v>335</v>
      </c>
      <c r="F201" s="32" t="s">
        <v>82</v>
      </c>
      <c r="G201" s="33">
        <v>4</v>
      </c>
      <c r="H201" s="34">
        <v>0</v>
      </c>
      <c r="I201" s="34">
        <f>ROUND(G201*H201,P4)</f>
        <v>0</v>
      </c>
      <c r="J201" s="29"/>
      <c r="O201" s="35">
        <f>I201*0.21</f>
        <v>0</v>
      </c>
      <c r="P201">
        <v>3</v>
      </c>
    </row>
    <row r="202">
      <c r="A202" s="29" t="s">
        <v>34</v>
      </c>
      <c r="B202" s="36"/>
      <c r="C202" s="37"/>
      <c r="D202" s="37"/>
      <c r="E202" s="31" t="s">
        <v>506</v>
      </c>
      <c r="F202" s="37"/>
      <c r="G202" s="37"/>
      <c r="H202" s="37"/>
      <c r="I202" s="37"/>
      <c r="J202" s="39"/>
    </row>
    <row r="203" ht="45">
      <c r="A203" s="29" t="s">
        <v>35</v>
      </c>
      <c r="B203" s="36"/>
      <c r="C203" s="37"/>
      <c r="D203" s="37"/>
      <c r="E203" s="40" t="s">
        <v>507</v>
      </c>
      <c r="F203" s="37"/>
      <c r="G203" s="37"/>
      <c r="H203" s="37"/>
      <c r="I203" s="37"/>
      <c r="J203" s="39"/>
    </row>
    <row r="204" ht="45">
      <c r="A204" s="29" t="s">
        <v>37</v>
      </c>
      <c r="B204" s="36"/>
      <c r="C204" s="37"/>
      <c r="D204" s="37"/>
      <c r="E204" s="31" t="s">
        <v>337</v>
      </c>
      <c r="F204" s="37"/>
      <c r="G204" s="37"/>
      <c r="H204" s="37"/>
      <c r="I204" s="37"/>
      <c r="J204" s="39"/>
    </row>
    <row r="205" ht="30">
      <c r="A205" s="29" t="s">
        <v>29</v>
      </c>
      <c r="B205" s="29">
        <v>48</v>
      </c>
      <c r="C205" s="30" t="s">
        <v>338</v>
      </c>
      <c r="D205" s="29" t="s">
        <v>61</v>
      </c>
      <c r="E205" s="31" t="s">
        <v>339</v>
      </c>
      <c r="F205" s="32" t="s">
        <v>76</v>
      </c>
      <c r="G205" s="33">
        <v>2.25</v>
      </c>
      <c r="H205" s="34">
        <v>0</v>
      </c>
      <c r="I205" s="34">
        <f>ROUND(G205*H205,P4)</f>
        <v>0</v>
      </c>
      <c r="J205" s="29"/>
      <c r="O205" s="35">
        <f>I205*0.21</f>
        <v>0</v>
      </c>
      <c r="P205">
        <v>3</v>
      </c>
    </row>
    <row r="206" ht="75">
      <c r="A206" s="29" t="s">
        <v>34</v>
      </c>
      <c r="B206" s="36"/>
      <c r="C206" s="37"/>
      <c r="D206" s="37"/>
      <c r="E206" s="31" t="s">
        <v>508</v>
      </c>
      <c r="F206" s="37"/>
      <c r="G206" s="37"/>
      <c r="H206" s="37"/>
      <c r="I206" s="37"/>
      <c r="J206" s="39"/>
    </row>
    <row r="207">
      <c r="A207" s="29" t="s">
        <v>35</v>
      </c>
      <c r="B207" s="36"/>
      <c r="C207" s="37"/>
      <c r="D207" s="37"/>
      <c r="E207" s="40" t="s">
        <v>509</v>
      </c>
      <c r="F207" s="37"/>
      <c r="G207" s="37"/>
      <c r="H207" s="37"/>
      <c r="I207" s="37"/>
      <c r="J207" s="39"/>
    </row>
    <row r="208" ht="60">
      <c r="A208" s="29" t="s">
        <v>37</v>
      </c>
      <c r="B208" s="36"/>
      <c r="C208" s="37"/>
      <c r="D208" s="37"/>
      <c r="E208" s="31" t="s">
        <v>342</v>
      </c>
      <c r="F208" s="37"/>
      <c r="G208" s="37"/>
      <c r="H208" s="37"/>
      <c r="I208" s="37"/>
      <c r="J208" s="39"/>
    </row>
    <row r="209" ht="30">
      <c r="A209" s="29" t="s">
        <v>29</v>
      </c>
      <c r="B209" s="29">
        <v>49</v>
      </c>
      <c r="C209" s="30" t="s">
        <v>338</v>
      </c>
      <c r="D209" s="29" t="s">
        <v>67</v>
      </c>
      <c r="E209" s="31" t="s">
        <v>339</v>
      </c>
      <c r="F209" s="32" t="s">
        <v>76</v>
      </c>
      <c r="G209" s="33">
        <v>1.3500000000000001</v>
      </c>
      <c r="H209" s="34">
        <v>0</v>
      </c>
      <c r="I209" s="34">
        <f>ROUND(G209*H209,P4)</f>
        <v>0</v>
      </c>
      <c r="J209" s="29"/>
      <c r="O209" s="35">
        <f>I209*0.21</f>
        <v>0</v>
      </c>
      <c r="P209">
        <v>3</v>
      </c>
    </row>
    <row r="210" ht="90">
      <c r="A210" s="29" t="s">
        <v>34</v>
      </c>
      <c r="B210" s="36"/>
      <c r="C210" s="37"/>
      <c r="D210" s="37"/>
      <c r="E210" s="31" t="s">
        <v>510</v>
      </c>
      <c r="F210" s="37"/>
      <c r="G210" s="37"/>
      <c r="H210" s="37"/>
      <c r="I210" s="37"/>
      <c r="J210" s="39"/>
    </row>
    <row r="211">
      <c r="A211" s="29" t="s">
        <v>35</v>
      </c>
      <c r="B211" s="36"/>
      <c r="C211" s="37"/>
      <c r="D211" s="37"/>
      <c r="E211" s="40" t="s">
        <v>349</v>
      </c>
      <c r="F211" s="37"/>
      <c r="G211" s="37"/>
      <c r="H211" s="37"/>
      <c r="I211" s="37"/>
      <c r="J211" s="39"/>
    </row>
    <row r="212" ht="60">
      <c r="A212" s="29" t="s">
        <v>37</v>
      </c>
      <c r="B212" s="36"/>
      <c r="C212" s="37"/>
      <c r="D212" s="37"/>
      <c r="E212" s="31" t="s">
        <v>342</v>
      </c>
      <c r="F212" s="37"/>
      <c r="G212" s="37"/>
      <c r="H212" s="37"/>
      <c r="I212" s="37"/>
      <c r="J212" s="39"/>
    </row>
    <row r="213" ht="30">
      <c r="A213" s="29" t="s">
        <v>29</v>
      </c>
      <c r="B213" s="29">
        <v>50</v>
      </c>
      <c r="C213" s="30" t="s">
        <v>345</v>
      </c>
      <c r="D213" s="29" t="s">
        <v>61</v>
      </c>
      <c r="E213" s="31" t="s">
        <v>346</v>
      </c>
      <c r="F213" s="32" t="s">
        <v>76</v>
      </c>
      <c r="G213" s="33">
        <v>2.25</v>
      </c>
      <c r="H213" s="34">
        <v>0</v>
      </c>
      <c r="I213" s="34">
        <f>ROUND(G213*H213,P4)</f>
        <v>0</v>
      </c>
      <c r="J213" s="29"/>
      <c r="O213" s="35">
        <f>I213*0.21</f>
        <v>0</v>
      </c>
      <c r="P213">
        <v>3</v>
      </c>
    </row>
    <row r="214" ht="75">
      <c r="A214" s="29" t="s">
        <v>34</v>
      </c>
      <c r="B214" s="36"/>
      <c r="C214" s="37"/>
      <c r="D214" s="37"/>
      <c r="E214" s="31" t="s">
        <v>511</v>
      </c>
      <c r="F214" s="37"/>
      <c r="G214" s="37"/>
      <c r="H214" s="37"/>
      <c r="I214" s="37"/>
      <c r="J214" s="39"/>
    </row>
    <row r="215">
      <c r="A215" s="29" t="s">
        <v>35</v>
      </c>
      <c r="B215" s="36"/>
      <c r="C215" s="37"/>
      <c r="D215" s="37"/>
      <c r="E215" s="40" t="s">
        <v>512</v>
      </c>
      <c r="F215" s="37"/>
      <c r="G215" s="37"/>
      <c r="H215" s="37"/>
      <c r="I215" s="37"/>
      <c r="J215" s="39"/>
    </row>
    <row r="216" ht="60">
      <c r="A216" s="29" t="s">
        <v>37</v>
      </c>
      <c r="B216" s="36"/>
      <c r="C216" s="37"/>
      <c r="D216" s="37"/>
      <c r="E216" s="31" t="s">
        <v>342</v>
      </c>
      <c r="F216" s="37"/>
      <c r="G216" s="37"/>
      <c r="H216" s="37"/>
      <c r="I216" s="37"/>
      <c r="J216" s="39"/>
    </row>
    <row r="217" ht="30">
      <c r="A217" s="29" t="s">
        <v>29</v>
      </c>
      <c r="B217" s="29">
        <v>51</v>
      </c>
      <c r="C217" s="30" t="s">
        <v>345</v>
      </c>
      <c r="D217" s="29" t="s">
        <v>67</v>
      </c>
      <c r="E217" s="31" t="s">
        <v>346</v>
      </c>
      <c r="F217" s="32" t="s">
        <v>76</v>
      </c>
      <c r="G217" s="33">
        <v>1.3500000000000001</v>
      </c>
      <c r="H217" s="34">
        <v>0</v>
      </c>
      <c r="I217" s="34">
        <f>ROUND(G217*H217,P4)</f>
        <v>0</v>
      </c>
      <c r="J217" s="29"/>
      <c r="O217" s="35">
        <f>I217*0.21</f>
        <v>0</v>
      </c>
      <c r="P217">
        <v>3</v>
      </c>
    </row>
    <row r="218" ht="90">
      <c r="A218" s="29" t="s">
        <v>34</v>
      </c>
      <c r="B218" s="36"/>
      <c r="C218" s="37"/>
      <c r="D218" s="37"/>
      <c r="E218" s="31" t="s">
        <v>513</v>
      </c>
      <c r="F218" s="37"/>
      <c r="G218" s="37"/>
      <c r="H218" s="37"/>
      <c r="I218" s="37"/>
      <c r="J218" s="39"/>
    </row>
    <row r="219">
      <c r="A219" s="29" t="s">
        <v>35</v>
      </c>
      <c r="B219" s="36"/>
      <c r="C219" s="37"/>
      <c r="D219" s="37"/>
      <c r="E219" s="40" t="s">
        <v>349</v>
      </c>
      <c r="F219" s="37"/>
      <c r="G219" s="37"/>
      <c r="H219" s="37"/>
      <c r="I219" s="37"/>
      <c r="J219" s="39"/>
    </row>
    <row r="220" ht="60">
      <c r="A220" s="29" t="s">
        <v>37</v>
      </c>
      <c r="B220" s="36"/>
      <c r="C220" s="37"/>
      <c r="D220" s="37"/>
      <c r="E220" s="31" t="s">
        <v>342</v>
      </c>
      <c r="F220" s="37"/>
      <c r="G220" s="37"/>
      <c r="H220" s="37"/>
      <c r="I220" s="37"/>
      <c r="J220" s="39"/>
    </row>
    <row r="221" ht="30">
      <c r="A221" s="29" t="s">
        <v>29</v>
      </c>
      <c r="B221" s="29">
        <v>52</v>
      </c>
      <c r="C221" s="30" t="s">
        <v>350</v>
      </c>
      <c r="D221" s="29" t="s">
        <v>61</v>
      </c>
      <c r="E221" s="31" t="s">
        <v>351</v>
      </c>
      <c r="F221" s="32" t="s">
        <v>109</v>
      </c>
      <c r="G221" s="33">
        <v>526.70000000000005</v>
      </c>
      <c r="H221" s="34">
        <v>0</v>
      </c>
      <c r="I221" s="34">
        <f>ROUND(G221*H221,P4)</f>
        <v>0</v>
      </c>
      <c r="J221" s="29"/>
      <c r="O221" s="35">
        <f>I221*0.21</f>
        <v>0</v>
      </c>
      <c r="P221">
        <v>3</v>
      </c>
    </row>
    <row r="222" ht="90">
      <c r="A222" s="29" t="s">
        <v>34</v>
      </c>
      <c r="B222" s="36"/>
      <c r="C222" s="37"/>
      <c r="D222" s="37"/>
      <c r="E222" s="31" t="s">
        <v>514</v>
      </c>
      <c r="F222" s="37"/>
      <c r="G222" s="37"/>
      <c r="H222" s="37"/>
      <c r="I222" s="37"/>
      <c r="J222" s="39"/>
    </row>
    <row r="223" ht="45">
      <c r="A223" s="29" t="s">
        <v>35</v>
      </c>
      <c r="B223" s="36"/>
      <c r="C223" s="37"/>
      <c r="D223" s="37"/>
      <c r="E223" s="40" t="s">
        <v>515</v>
      </c>
      <c r="F223" s="37"/>
      <c r="G223" s="37"/>
      <c r="H223" s="37"/>
      <c r="I223" s="37"/>
      <c r="J223" s="39"/>
    </row>
    <row r="224" ht="60">
      <c r="A224" s="29" t="s">
        <v>37</v>
      </c>
      <c r="B224" s="36"/>
      <c r="C224" s="37"/>
      <c r="D224" s="37"/>
      <c r="E224" s="31" t="s">
        <v>354</v>
      </c>
      <c r="F224" s="37"/>
      <c r="G224" s="37"/>
      <c r="H224" s="37"/>
      <c r="I224" s="37"/>
      <c r="J224" s="39"/>
    </row>
    <row r="225" ht="30">
      <c r="A225" s="29" t="s">
        <v>29</v>
      </c>
      <c r="B225" s="29">
        <v>53</v>
      </c>
      <c r="C225" s="30" t="s">
        <v>350</v>
      </c>
      <c r="D225" s="29" t="s">
        <v>67</v>
      </c>
      <c r="E225" s="31" t="s">
        <v>351</v>
      </c>
      <c r="F225" s="32" t="s">
        <v>109</v>
      </c>
      <c r="G225" s="33">
        <v>13</v>
      </c>
      <c r="H225" s="34">
        <v>0</v>
      </c>
      <c r="I225" s="34">
        <f>ROUND(G225*H225,P4)</f>
        <v>0</v>
      </c>
      <c r="J225" s="29"/>
      <c r="O225" s="35">
        <f>I225*0.21</f>
        <v>0</v>
      </c>
      <c r="P225">
        <v>3</v>
      </c>
    </row>
    <row r="226" ht="30">
      <c r="A226" s="29" t="s">
        <v>34</v>
      </c>
      <c r="B226" s="36"/>
      <c r="C226" s="37"/>
      <c r="D226" s="37"/>
      <c r="E226" s="31" t="s">
        <v>516</v>
      </c>
      <c r="F226" s="37"/>
      <c r="G226" s="37"/>
      <c r="H226" s="37"/>
      <c r="I226" s="37"/>
      <c r="J226" s="39"/>
    </row>
    <row r="227">
      <c r="A227" s="29" t="s">
        <v>35</v>
      </c>
      <c r="B227" s="36"/>
      <c r="C227" s="37"/>
      <c r="D227" s="37"/>
      <c r="E227" s="40" t="s">
        <v>517</v>
      </c>
      <c r="F227" s="37"/>
      <c r="G227" s="37"/>
      <c r="H227" s="37"/>
      <c r="I227" s="37"/>
      <c r="J227" s="39"/>
    </row>
    <row r="228" ht="60">
      <c r="A228" s="29" t="s">
        <v>37</v>
      </c>
      <c r="B228" s="36"/>
      <c r="C228" s="37"/>
      <c r="D228" s="37"/>
      <c r="E228" s="31" t="s">
        <v>354</v>
      </c>
      <c r="F228" s="37"/>
      <c r="G228" s="37"/>
      <c r="H228" s="37"/>
      <c r="I228" s="37"/>
      <c r="J228" s="39"/>
    </row>
    <row r="229" ht="30">
      <c r="A229" s="29" t="s">
        <v>29</v>
      </c>
      <c r="B229" s="29">
        <v>54</v>
      </c>
      <c r="C229" s="30" t="s">
        <v>355</v>
      </c>
      <c r="D229" s="29" t="s">
        <v>61</v>
      </c>
      <c r="E229" s="31" t="s">
        <v>356</v>
      </c>
      <c r="F229" s="32" t="s">
        <v>109</v>
      </c>
      <c r="G229" s="33">
        <v>81</v>
      </c>
      <c r="H229" s="34">
        <v>0</v>
      </c>
      <c r="I229" s="34">
        <f>ROUND(G229*H229,P4)</f>
        <v>0</v>
      </c>
      <c r="J229" s="29"/>
      <c r="O229" s="35">
        <f>I229*0.21</f>
        <v>0</v>
      </c>
      <c r="P229">
        <v>3</v>
      </c>
    </row>
    <row r="230" ht="90">
      <c r="A230" s="29" t="s">
        <v>34</v>
      </c>
      <c r="B230" s="36"/>
      <c r="C230" s="37"/>
      <c r="D230" s="37"/>
      <c r="E230" s="31" t="s">
        <v>518</v>
      </c>
      <c r="F230" s="37"/>
      <c r="G230" s="37"/>
      <c r="H230" s="37"/>
      <c r="I230" s="37"/>
      <c r="J230" s="39"/>
    </row>
    <row r="231" ht="45">
      <c r="A231" s="29" t="s">
        <v>35</v>
      </c>
      <c r="B231" s="36"/>
      <c r="C231" s="37"/>
      <c r="D231" s="37"/>
      <c r="E231" s="40" t="s">
        <v>519</v>
      </c>
      <c r="F231" s="37"/>
      <c r="G231" s="37"/>
      <c r="H231" s="37"/>
      <c r="I231" s="37"/>
      <c r="J231" s="39"/>
    </row>
    <row r="232" ht="60">
      <c r="A232" s="29" t="s">
        <v>37</v>
      </c>
      <c r="B232" s="36"/>
      <c r="C232" s="37"/>
      <c r="D232" s="37"/>
      <c r="E232" s="31" t="s">
        <v>354</v>
      </c>
      <c r="F232" s="37"/>
      <c r="G232" s="37"/>
      <c r="H232" s="37"/>
      <c r="I232" s="37"/>
      <c r="J232" s="39"/>
    </row>
    <row r="233" ht="30">
      <c r="A233" s="29" t="s">
        <v>29</v>
      </c>
      <c r="B233" s="29">
        <v>55</v>
      </c>
      <c r="C233" s="30" t="s">
        <v>355</v>
      </c>
      <c r="D233" s="29" t="s">
        <v>67</v>
      </c>
      <c r="E233" s="31" t="s">
        <v>356</v>
      </c>
      <c r="F233" s="32" t="s">
        <v>109</v>
      </c>
      <c r="G233" s="33">
        <v>9</v>
      </c>
      <c r="H233" s="34">
        <v>0</v>
      </c>
      <c r="I233" s="34">
        <f>ROUND(G233*H233,P4)</f>
        <v>0</v>
      </c>
      <c r="J233" s="29"/>
      <c r="O233" s="35">
        <f>I233*0.21</f>
        <v>0</v>
      </c>
      <c r="P233">
        <v>3</v>
      </c>
    </row>
    <row r="234" ht="90">
      <c r="A234" s="29" t="s">
        <v>34</v>
      </c>
      <c r="B234" s="36"/>
      <c r="C234" s="37"/>
      <c r="D234" s="37"/>
      <c r="E234" s="31" t="s">
        <v>520</v>
      </c>
      <c r="F234" s="37"/>
      <c r="G234" s="37"/>
      <c r="H234" s="37"/>
      <c r="I234" s="37"/>
      <c r="J234" s="39"/>
    </row>
    <row r="235" ht="45">
      <c r="A235" s="29" t="s">
        <v>35</v>
      </c>
      <c r="B235" s="36"/>
      <c r="C235" s="37"/>
      <c r="D235" s="37"/>
      <c r="E235" s="40" t="s">
        <v>521</v>
      </c>
      <c r="F235" s="37"/>
      <c r="G235" s="37"/>
      <c r="H235" s="37"/>
      <c r="I235" s="37"/>
      <c r="J235" s="39"/>
    </row>
    <row r="236" ht="60">
      <c r="A236" s="29" t="s">
        <v>37</v>
      </c>
      <c r="B236" s="36"/>
      <c r="C236" s="37"/>
      <c r="D236" s="37"/>
      <c r="E236" s="31" t="s">
        <v>354</v>
      </c>
      <c r="F236" s="37"/>
      <c r="G236" s="37"/>
      <c r="H236" s="37"/>
      <c r="I236" s="37"/>
      <c r="J236" s="39"/>
    </row>
    <row r="237" ht="30">
      <c r="A237" s="29" t="s">
        <v>29</v>
      </c>
      <c r="B237" s="29">
        <v>56</v>
      </c>
      <c r="C237" s="30" t="s">
        <v>361</v>
      </c>
      <c r="D237" s="29" t="s">
        <v>31</v>
      </c>
      <c r="E237" s="31" t="s">
        <v>522</v>
      </c>
      <c r="F237" s="32" t="s">
        <v>109</v>
      </c>
      <c r="G237" s="33">
        <v>7.7999999999999998</v>
      </c>
      <c r="H237" s="34">
        <v>0</v>
      </c>
      <c r="I237" s="34">
        <f>ROUND(G237*H237,P4)</f>
        <v>0</v>
      </c>
      <c r="J237" s="29"/>
      <c r="O237" s="35">
        <f>I237*0.21</f>
        <v>0</v>
      </c>
      <c r="P237">
        <v>3</v>
      </c>
    </row>
    <row r="238" ht="90">
      <c r="A238" s="29" t="s">
        <v>34</v>
      </c>
      <c r="B238" s="36"/>
      <c r="C238" s="37"/>
      <c r="D238" s="37"/>
      <c r="E238" s="31" t="s">
        <v>523</v>
      </c>
      <c r="F238" s="37"/>
      <c r="G238" s="37"/>
      <c r="H238" s="37"/>
      <c r="I238" s="37"/>
      <c r="J238" s="39"/>
    </row>
    <row r="239">
      <c r="A239" s="29" t="s">
        <v>35</v>
      </c>
      <c r="B239" s="36"/>
      <c r="C239" s="37"/>
      <c r="D239" s="37"/>
      <c r="E239" s="40" t="s">
        <v>524</v>
      </c>
      <c r="F239" s="37"/>
      <c r="G239" s="37"/>
      <c r="H239" s="37"/>
      <c r="I239" s="37"/>
      <c r="J239" s="39"/>
    </row>
    <row r="240" ht="105">
      <c r="A240" s="29" t="s">
        <v>37</v>
      </c>
      <c r="B240" s="36"/>
      <c r="C240" s="37"/>
      <c r="D240" s="37"/>
      <c r="E240" s="31" t="s">
        <v>365</v>
      </c>
      <c r="F240" s="37"/>
      <c r="G240" s="37"/>
      <c r="H240" s="37"/>
      <c r="I240" s="37"/>
      <c r="J240" s="39"/>
    </row>
    <row r="241">
      <c r="A241" s="29" t="s">
        <v>29</v>
      </c>
      <c r="B241" s="29">
        <v>57</v>
      </c>
      <c r="C241" s="30" t="s">
        <v>525</v>
      </c>
      <c r="D241" s="29" t="s">
        <v>31</v>
      </c>
      <c r="E241" s="31" t="s">
        <v>526</v>
      </c>
      <c r="F241" s="32" t="s">
        <v>82</v>
      </c>
      <c r="G241" s="33">
        <v>2</v>
      </c>
      <c r="H241" s="34">
        <v>0</v>
      </c>
      <c r="I241" s="34">
        <f>ROUND(G241*H241,P4)</f>
        <v>0</v>
      </c>
      <c r="J241" s="29"/>
      <c r="O241" s="35">
        <f>I241*0.21</f>
        <v>0</v>
      </c>
      <c r="P241">
        <v>3</v>
      </c>
    </row>
    <row r="242" ht="60">
      <c r="A242" s="29" t="s">
        <v>34</v>
      </c>
      <c r="B242" s="36"/>
      <c r="C242" s="37"/>
      <c r="D242" s="37"/>
      <c r="E242" s="31" t="s">
        <v>527</v>
      </c>
      <c r="F242" s="37"/>
      <c r="G242" s="37"/>
      <c r="H242" s="37"/>
      <c r="I242" s="37"/>
      <c r="J242" s="39"/>
    </row>
    <row r="243">
      <c r="A243" s="29" t="s">
        <v>35</v>
      </c>
      <c r="B243" s="36"/>
      <c r="C243" s="37"/>
      <c r="D243" s="37"/>
      <c r="E243" s="40" t="s">
        <v>528</v>
      </c>
      <c r="F243" s="37"/>
      <c r="G243" s="37"/>
      <c r="H243" s="37"/>
      <c r="I243" s="37"/>
      <c r="J243" s="39"/>
    </row>
    <row r="244" ht="120">
      <c r="A244" s="29" t="s">
        <v>37</v>
      </c>
      <c r="B244" s="36"/>
      <c r="C244" s="37"/>
      <c r="D244" s="37"/>
      <c r="E244" s="31" t="s">
        <v>529</v>
      </c>
      <c r="F244" s="37"/>
      <c r="G244" s="37"/>
      <c r="H244" s="37"/>
      <c r="I244" s="37"/>
      <c r="J244" s="39"/>
    </row>
    <row r="245">
      <c r="A245" s="29" t="s">
        <v>29</v>
      </c>
      <c r="B245" s="29">
        <v>58</v>
      </c>
      <c r="C245" s="30" t="s">
        <v>530</v>
      </c>
      <c r="D245" s="29" t="s">
        <v>31</v>
      </c>
      <c r="E245" s="31" t="s">
        <v>531</v>
      </c>
      <c r="F245" s="32" t="s">
        <v>63</v>
      </c>
      <c r="G245" s="33">
        <v>1</v>
      </c>
      <c r="H245" s="34">
        <v>0</v>
      </c>
      <c r="I245" s="34">
        <f>ROUND(G245*H245,P4)</f>
        <v>0</v>
      </c>
      <c r="J245" s="29"/>
      <c r="O245" s="35">
        <f>I245*0.21</f>
        <v>0</v>
      </c>
      <c r="P245">
        <v>3</v>
      </c>
    </row>
    <row r="246" ht="45">
      <c r="A246" s="29" t="s">
        <v>34</v>
      </c>
      <c r="B246" s="36"/>
      <c r="C246" s="37"/>
      <c r="D246" s="37"/>
      <c r="E246" s="31" t="s">
        <v>532</v>
      </c>
      <c r="F246" s="37"/>
      <c r="G246" s="37"/>
      <c r="H246" s="37"/>
      <c r="I246" s="37"/>
      <c r="J246" s="39"/>
    </row>
    <row r="247">
      <c r="A247" s="29" t="s">
        <v>35</v>
      </c>
      <c r="B247" s="36"/>
      <c r="C247" s="37"/>
      <c r="D247" s="37"/>
      <c r="E247" s="40" t="s">
        <v>36</v>
      </c>
      <c r="F247" s="37"/>
      <c r="G247" s="37"/>
      <c r="H247" s="37"/>
      <c r="I247" s="37"/>
      <c r="J247" s="39"/>
    </row>
    <row r="248" ht="30">
      <c r="A248" s="29" t="s">
        <v>37</v>
      </c>
      <c r="B248" s="36"/>
      <c r="C248" s="37"/>
      <c r="D248" s="37"/>
      <c r="E248" s="31" t="s">
        <v>533</v>
      </c>
      <c r="F248" s="37"/>
      <c r="G248" s="37"/>
      <c r="H248" s="37"/>
      <c r="I248" s="37"/>
      <c r="J248" s="39"/>
    </row>
    <row r="249">
      <c r="A249" s="29" t="s">
        <v>29</v>
      </c>
      <c r="B249" s="29">
        <v>59</v>
      </c>
      <c r="C249" s="30" t="s">
        <v>383</v>
      </c>
      <c r="D249" s="29" t="s">
        <v>31</v>
      </c>
      <c r="E249" s="31" t="s">
        <v>384</v>
      </c>
      <c r="F249" s="32" t="s">
        <v>88</v>
      </c>
      <c r="G249" s="33">
        <v>14</v>
      </c>
      <c r="H249" s="34">
        <v>0</v>
      </c>
      <c r="I249" s="34">
        <f>ROUND(G249*H249,P4)</f>
        <v>0</v>
      </c>
      <c r="J249" s="29"/>
      <c r="O249" s="35">
        <f>I249*0.21</f>
        <v>0</v>
      </c>
      <c r="P249">
        <v>3</v>
      </c>
    </row>
    <row r="250" ht="45">
      <c r="A250" s="29" t="s">
        <v>34</v>
      </c>
      <c r="B250" s="36"/>
      <c r="C250" s="37"/>
      <c r="D250" s="37"/>
      <c r="E250" s="31" t="s">
        <v>534</v>
      </c>
      <c r="F250" s="37"/>
      <c r="G250" s="37"/>
      <c r="H250" s="37"/>
      <c r="I250" s="37"/>
      <c r="J250" s="39"/>
    </row>
    <row r="251">
      <c r="A251" s="29" t="s">
        <v>35</v>
      </c>
      <c r="B251" s="36"/>
      <c r="C251" s="37"/>
      <c r="D251" s="37"/>
      <c r="E251" s="40" t="s">
        <v>535</v>
      </c>
      <c r="F251" s="37"/>
      <c r="G251" s="37"/>
      <c r="H251" s="37"/>
      <c r="I251" s="37"/>
      <c r="J251" s="39"/>
    </row>
    <row r="252" ht="150">
      <c r="A252" s="29" t="s">
        <v>37</v>
      </c>
      <c r="B252" s="36"/>
      <c r="C252" s="37"/>
      <c r="D252" s="37"/>
      <c r="E252" s="31" t="s">
        <v>370</v>
      </c>
      <c r="F252" s="37"/>
      <c r="G252" s="37"/>
      <c r="H252" s="37"/>
      <c r="I252" s="37"/>
      <c r="J252" s="39"/>
    </row>
    <row r="253">
      <c r="A253" s="29" t="s">
        <v>29</v>
      </c>
      <c r="B253" s="29">
        <v>60</v>
      </c>
      <c r="C253" s="30" t="s">
        <v>393</v>
      </c>
      <c r="D253" s="29" t="s">
        <v>31</v>
      </c>
      <c r="E253" s="31" t="s">
        <v>394</v>
      </c>
      <c r="F253" s="32" t="s">
        <v>94</v>
      </c>
      <c r="G253" s="33">
        <v>354.19999999999999</v>
      </c>
      <c r="H253" s="34">
        <v>0</v>
      </c>
      <c r="I253" s="34">
        <f>ROUND(G253*H253,P4)</f>
        <v>0</v>
      </c>
      <c r="J253" s="29"/>
      <c r="O253" s="35">
        <f>I253*0.21</f>
        <v>0</v>
      </c>
      <c r="P253">
        <v>3</v>
      </c>
    </row>
    <row r="254">
      <c r="A254" s="29" t="s">
        <v>34</v>
      </c>
      <c r="B254" s="36"/>
      <c r="C254" s="37"/>
      <c r="D254" s="37"/>
      <c r="E254" s="31" t="s">
        <v>536</v>
      </c>
      <c r="F254" s="37"/>
      <c r="G254" s="37"/>
      <c r="H254" s="37"/>
      <c r="I254" s="37"/>
      <c r="J254" s="39"/>
    </row>
    <row r="255">
      <c r="A255" s="29" t="s">
        <v>35</v>
      </c>
      <c r="B255" s="36"/>
      <c r="C255" s="37"/>
      <c r="D255" s="37"/>
      <c r="E255" s="40" t="s">
        <v>537</v>
      </c>
      <c r="F255" s="37"/>
      <c r="G255" s="37"/>
      <c r="H255" s="37"/>
      <c r="I255" s="37"/>
      <c r="J255" s="39"/>
    </row>
    <row r="256" ht="45">
      <c r="A256" s="29" t="s">
        <v>37</v>
      </c>
      <c r="B256" s="36"/>
      <c r="C256" s="37"/>
      <c r="D256" s="37"/>
      <c r="E256" s="31" t="s">
        <v>106</v>
      </c>
      <c r="F256" s="37"/>
      <c r="G256" s="37"/>
      <c r="H256" s="37"/>
      <c r="I256" s="37"/>
      <c r="J256" s="39"/>
    </row>
    <row r="257">
      <c r="A257" s="29" t="s">
        <v>29</v>
      </c>
      <c r="B257" s="29">
        <v>61</v>
      </c>
      <c r="C257" s="30" t="s">
        <v>538</v>
      </c>
      <c r="D257" s="29" t="s">
        <v>31</v>
      </c>
      <c r="E257" s="31" t="s">
        <v>539</v>
      </c>
      <c r="F257" s="32" t="s">
        <v>88</v>
      </c>
      <c r="G257" s="33">
        <v>1.3049999999999999</v>
      </c>
      <c r="H257" s="34">
        <v>0</v>
      </c>
      <c r="I257" s="34">
        <f>ROUND(G257*H257,P4)</f>
        <v>0</v>
      </c>
      <c r="J257" s="29"/>
      <c r="O257" s="35">
        <f>I257*0.21</f>
        <v>0</v>
      </c>
      <c r="P257">
        <v>3</v>
      </c>
    </row>
    <row r="258" ht="45">
      <c r="A258" s="29" t="s">
        <v>34</v>
      </c>
      <c r="B258" s="36"/>
      <c r="C258" s="37"/>
      <c r="D258" s="37"/>
      <c r="E258" s="31" t="s">
        <v>540</v>
      </c>
      <c r="F258" s="37"/>
      <c r="G258" s="37"/>
      <c r="H258" s="37"/>
      <c r="I258" s="37"/>
      <c r="J258" s="39"/>
    </row>
    <row r="259">
      <c r="A259" s="29" t="s">
        <v>35</v>
      </c>
      <c r="B259" s="36"/>
      <c r="C259" s="37"/>
      <c r="D259" s="37"/>
      <c r="E259" s="40" t="s">
        <v>541</v>
      </c>
      <c r="F259" s="37"/>
      <c r="G259" s="37"/>
      <c r="H259" s="37"/>
      <c r="I259" s="37"/>
      <c r="J259" s="39"/>
    </row>
    <row r="260" ht="150">
      <c r="A260" s="29" t="s">
        <v>37</v>
      </c>
      <c r="B260" s="36"/>
      <c r="C260" s="37"/>
      <c r="D260" s="37"/>
      <c r="E260" s="31" t="s">
        <v>370</v>
      </c>
      <c r="F260" s="37"/>
      <c r="G260" s="37"/>
      <c r="H260" s="37"/>
      <c r="I260" s="37"/>
      <c r="J260" s="39"/>
    </row>
    <row r="261">
      <c r="A261" s="29" t="s">
        <v>29</v>
      </c>
      <c r="B261" s="29">
        <v>62</v>
      </c>
      <c r="C261" s="30" t="s">
        <v>542</v>
      </c>
      <c r="D261" s="29" t="s">
        <v>31</v>
      </c>
      <c r="E261" s="31" t="s">
        <v>543</v>
      </c>
      <c r="F261" s="32" t="s">
        <v>94</v>
      </c>
      <c r="G261" s="33">
        <v>35.887999999999998</v>
      </c>
      <c r="H261" s="34">
        <v>0</v>
      </c>
      <c r="I261" s="34">
        <f>ROUND(G261*H261,P4)</f>
        <v>0</v>
      </c>
      <c r="J261" s="29"/>
      <c r="O261" s="35">
        <f>I261*0.21</f>
        <v>0</v>
      </c>
      <c r="P261">
        <v>3</v>
      </c>
    </row>
    <row r="262">
      <c r="A262" s="29" t="s">
        <v>34</v>
      </c>
      <c r="B262" s="36"/>
      <c r="C262" s="37"/>
      <c r="D262" s="37"/>
      <c r="E262" s="31" t="s">
        <v>544</v>
      </c>
      <c r="F262" s="37"/>
      <c r="G262" s="37"/>
      <c r="H262" s="37"/>
      <c r="I262" s="37"/>
      <c r="J262" s="39"/>
    </row>
    <row r="263">
      <c r="A263" s="29" t="s">
        <v>35</v>
      </c>
      <c r="B263" s="36"/>
      <c r="C263" s="37"/>
      <c r="D263" s="37"/>
      <c r="E263" s="40" t="s">
        <v>545</v>
      </c>
      <c r="F263" s="37"/>
      <c r="G263" s="37"/>
      <c r="H263" s="37"/>
      <c r="I263" s="37"/>
      <c r="J263" s="39"/>
    </row>
    <row r="264" ht="45">
      <c r="A264" s="29" t="s">
        <v>37</v>
      </c>
      <c r="B264" s="41"/>
      <c r="C264" s="42"/>
      <c r="D264" s="42"/>
      <c r="E264" s="31" t="s">
        <v>106</v>
      </c>
      <c r="F264" s="42"/>
      <c r="G264" s="42"/>
      <c r="H264" s="42"/>
      <c r="I264" s="42"/>
      <c r="J264"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546</v>
      </c>
      <c r="I3" s="16">
        <f>SUMIFS(I8:I80,A8:A80,"SD")</f>
        <v>0</v>
      </c>
      <c r="J3" s="9"/>
      <c r="O3">
        <v>0</v>
      </c>
      <c r="P3">
        <v>2</v>
      </c>
    </row>
    <row r="4">
      <c r="A4" s="10" t="s">
        <v>8</v>
      </c>
      <c r="B4" s="11" t="s">
        <v>13</v>
      </c>
      <c r="C4" s="12" t="s">
        <v>546</v>
      </c>
      <c r="D4" s="13"/>
      <c r="E4" s="14" t="s">
        <v>547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60</v>
      </c>
      <c r="D9" s="29" t="s">
        <v>31</v>
      </c>
      <c r="E9" s="31" t="s">
        <v>62</v>
      </c>
      <c r="F9" s="32" t="s">
        <v>63</v>
      </c>
      <c r="G9" s="33">
        <v>547.41999999999996</v>
      </c>
      <c r="H9" s="34">
        <v>0</v>
      </c>
      <c r="I9" s="34">
        <f>ROUND(G9*H9,P4)</f>
        <v>0</v>
      </c>
      <c r="J9" s="29"/>
      <c r="O9" s="35">
        <f>I9*0.21</f>
        <v>0</v>
      </c>
      <c r="P9">
        <v>3</v>
      </c>
    </row>
    <row r="10">
      <c r="A10" s="29" t="s">
        <v>34</v>
      </c>
      <c r="B10" s="36"/>
      <c r="C10" s="37"/>
      <c r="D10" s="37"/>
      <c r="E10" s="31" t="s">
        <v>64</v>
      </c>
      <c r="F10" s="37"/>
      <c r="G10" s="37"/>
      <c r="H10" s="37"/>
      <c r="I10" s="37"/>
      <c r="J10" s="39"/>
    </row>
    <row r="11" ht="75">
      <c r="A11" s="29" t="s">
        <v>35</v>
      </c>
      <c r="B11" s="36"/>
      <c r="C11" s="37"/>
      <c r="D11" s="37"/>
      <c r="E11" s="40" t="s">
        <v>548</v>
      </c>
      <c r="F11" s="37"/>
      <c r="G11" s="37"/>
      <c r="H11" s="37"/>
      <c r="I11" s="37"/>
      <c r="J11" s="39"/>
    </row>
    <row r="12" ht="30">
      <c r="A12" s="29" t="s">
        <v>37</v>
      </c>
      <c r="B12" s="36"/>
      <c r="C12" s="37"/>
      <c r="D12" s="37"/>
      <c r="E12" s="31" t="s">
        <v>66</v>
      </c>
      <c r="F12" s="37"/>
      <c r="G12" s="37"/>
      <c r="H12" s="37"/>
      <c r="I12" s="37"/>
      <c r="J12" s="39"/>
    </row>
    <row r="13">
      <c r="A13" s="23" t="s">
        <v>26</v>
      </c>
      <c r="B13" s="24"/>
      <c r="C13" s="25" t="s">
        <v>61</v>
      </c>
      <c r="D13" s="26"/>
      <c r="E13" s="23" t="s">
        <v>73</v>
      </c>
      <c r="F13" s="26"/>
      <c r="G13" s="26"/>
      <c r="H13" s="26"/>
      <c r="I13" s="27">
        <f>SUMIFS(I14:I41,A14:A41,"P")</f>
        <v>0</v>
      </c>
      <c r="J13" s="28"/>
    </row>
    <row r="14">
      <c r="A14" s="29" t="s">
        <v>29</v>
      </c>
      <c r="B14" s="29">
        <v>2</v>
      </c>
      <c r="C14" s="30" t="s">
        <v>132</v>
      </c>
      <c r="D14" s="29" t="s">
        <v>31</v>
      </c>
      <c r="E14" s="31" t="s">
        <v>133</v>
      </c>
      <c r="F14" s="32" t="s">
        <v>88</v>
      </c>
      <c r="G14" s="33">
        <v>191.59700000000001</v>
      </c>
      <c r="H14" s="34">
        <v>0</v>
      </c>
      <c r="I14" s="34">
        <f>ROUND(G14*H14,P4)</f>
        <v>0</v>
      </c>
      <c r="J14" s="29"/>
      <c r="O14" s="35">
        <f>I14*0.21</f>
        <v>0</v>
      </c>
      <c r="P14">
        <v>3</v>
      </c>
    </row>
    <row r="15" ht="60">
      <c r="A15" s="29" t="s">
        <v>34</v>
      </c>
      <c r="B15" s="36"/>
      <c r="C15" s="37"/>
      <c r="D15" s="37"/>
      <c r="E15" s="31" t="s">
        <v>549</v>
      </c>
      <c r="F15" s="37"/>
      <c r="G15" s="37"/>
      <c r="H15" s="37"/>
      <c r="I15" s="37"/>
      <c r="J15" s="39"/>
    </row>
    <row r="16" ht="30">
      <c r="A16" s="29" t="s">
        <v>35</v>
      </c>
      <c r="B16" s="36"/>
      <c r="C16" s="37"/>
      <c r="D16" s="37"/>
      <c r="E16" s="40" t="s">
        <v>550</v>
      </c>
      <c r="F16" s="37"/>
      <c r="G16" s="37"/>
      <c r="H16" s="37"/>
      <c r="I16" s="37"/>
      <c r="J16" s="39"/>
    </row>
    <row r="17" ht="405">
      <c r="A17" s="29" t="s">
        <v>37</v>
      </c>
      <c r="B17" s="36"/>
      <c r="C17" s="37"/>
      <c r="D17" s="37"/>
      <c r="E17" s="31" t="s">
        <v>136</v>
      </c>
      <c r="F17" s="37"/>
      <c r="G17" s="37"/>
      <c r="H17" s="37"/>
      <c r="I17" s="37"/>
      <c r="J17" s="39"/>
    </row>
    <row r="18">
      <c r="A18" s="29" t="s">
        <v>29</v>
      </c>
      <c r="B18" s="29">
        <v>3</v>
      </c>
      <c r="C18" s="30" t="s">
        <v>137</v>
      </c>
      <c r="D18" s="29" t="s">
        <v>31</v>
      </c>
      <c r="E18" s="31" t="s">
        <v>138</v>
      </c>
      <c r="F18" s="32" t="s">
        <v>128</v>
      </c>
      <c r="G18" s="33">
        <v>2107.567</v>
      </c>
      <c r="H18" s="34">
        <v>0</v>
      </c>
      <c r="I18" s="34">
        <f>ROUND(G18*H18,P4)</f>
        <v>0</v>
      </c>
      <c r="J18" s="29"/>
      <c r="O18" s="35">
        <f>I18*0.21</f>
        <v>0</v>
      </c>
      <c r="P18">
        <v>3</v>
      </c>
    </row>
    <row r="19">
      <c r="A19" s="29" t="s">
        <v>34</v>
      </c>
      <c r="B19" s="36"/>
      <c r="C19" s="37"/>
      <c r="D19" s="37"/>
      <c r="E19" s="31" t="s">
        <v>426</v>
      </c>
      <c r="F19" s="37"/>
      <c r="G19" s="37"/>
      <c r="H19" s="37"/>
      <c r="I19" s="37"/>
      <c r="J19" s="39"/>
    </row>
    <row r="20">
      <c r="A20" s="29" t="s">
        <v>35</v>
      </c>
      <c r="B20" s="36"/>
      <c r="C20" s="37"/>
      <c r="D20" s="37"/>
      <c r="E20" s="40" t="s">
        <v>551</v>
      </c>
      <c r="F20" s="37"/>
      <c r="G20" s="37"/>
      <c r="H20" s="37"/>
      <c r="I20" s="37"/>
      <c r="J20" s="39"/>
    </row>
    <row r="21" ht="105">
      <c r="A21" s="29" t="s">
        <v>37</v>
      </c>
      <c r="B21" s="36"/>
      <c r="C21" s="37"/>
      <c r="D21" s="37"/>
      <c r="E21" s="31" t="s">
        <v>141</v>
      </c>
      <c r="F21" s="37"/>
      <c r="G21" s="37"/>
      <c r="H21" s="37"/>
      <c r="I21" s="37"/>
      <c r="J21" s="39"/>
    </row>
    <row r="22">
      <c r="A22" s="29" t="s">
        <v>29</v>
      </c>
      <c r="B22" s="29">
        <v>4</v>
      </c>
      <c r="C22" s="30" t="s">
        <v>142</v>
      </c>
      <c r="D22" s="29" t="s">
        <v>31</v>
      </c>
      <c r="E22" s="31" t="s">
        <v>143</v>
      </c>
      <c r="F22" s="32" t="s">
        <v>88</v>
      </c>
      <c r="G22" s="33">
        <v>82.113</v>
      </c>
      <c r="H22" s="34">
        <v>0</v>
      </c>
      <c r="I22" s="34">
        <f>ROUND(G22*H22,P4)</f>
        <v>0</v>
      </c>
      <c r="J22" s="29"/>
      <c r="O22" s="35">
        <f>I22*0.21</f>
        <v>0</v>
      </c>
      <c r="P22">
        <v>3</v>
      </c>
    </row>
    <row r="23" ht="60">
      <c r="A23" s="29" t="s">
        <v>34</v>
      </c>
      <c r="B23" s="36"/>
      <c r="C23" s="37"/>
      <c r="D23" s="37"/>
      <c r="E23" s="31" t="s">
        <v>549</v>
      </c>
      <c r="F23" s="37"/>
      <c r="G23" s="37"/>
      <c r="H23" s="37"/>
      <c r="I23" s="37"/>
      <c r="J23" s="39"/>
    </row>
    <row r="24" ht="30">
      <c r="A24" s="29" t="s">
        <v>35</v>
      </c>
      <c r="B24" s="36"/>
      <c r="C24" s="37"/>
      <c r="D24" s="37"/>
      <c r="E24" s="40" t="s">
        <v>552</v>
      </c>
      <c r="F24" s="37"/>
      <c r="G24" s="37"/>
      <c r="H24" s="37"/>
      <c r="I24" s="37"/>
      <c r="J24" s="39"/>
    </row>
    <row r="25" ht="405">
      <c r="A25" s="29" t="s">
        <v>37</v>
      </c>
      <c r="B25" s="36"/>
      <c r="C25" s="37"/>
      <c r="D25" s="37"/>
      <c r="E25" s="31" t="s">
        <v>145</v>
      </c>
      <c r="F25" s="37"/>
      <c r="G25" s="37"/>
      <c r="H25" s="37"/>
      <c r="I25" s="37"/>
      <c r="J25" s="39"/>
    </row>
    <row r="26">
      <c r="A26" s="29" t="s">
        <v>29</v>
      </c>
      <c r="B26" s="29">
        <v>5</v>
      </c>
      <c r="C26" s="30" t="s">
        <v>146</v>
      </c>
      <c r="D26" s="29" t="s">
        <v>31</v>
      </c>
      <c r="E26" s="31" t="s">
        <v>147</v>
      </c>
      <c r="F26" s="32" t="s">
        <v>128</v>
      </c>
      <c r="G26" s="33">
        <v>903.24300000000005</v>
      </c>
      <c r="H26" s="34">
        <v>0</v>
      </c>
      <c r="I26" s="34">
        <f>ROUND(G26*H26,P4)</f>
        <v>0</v>
      </c>
      <c r="J26" s="29"/>
      <c r="O26" s="35">
        <f>I26*0.21</f>
        <v>0</v>
      </c>
      <c r="P26">
        <v>3</v>
      </c>
    </row>
    <row r="27">
      <c r="A27" s="29" t="s">
        <v>34</v>
      </c>
      <c r="B27" s="36"/>
      <c r="C27" s="37"/>
      <c r="D27" s="37"/>
      <c r="E27" s="31" t="s">
        <v>429</v>
      </c>
      <c r="F27" s="37"/>
      <c r="G27" s="37"/>
      <c r="H27" s="37"/>
      <c r="I27" s="37"/>
      <c r="J27" s="39"/>
    </row>
    <row r="28">
      <c r="A28" s="29" t="s">
        <v>35</v>
      </c>
      <c r="B28" s="36"/>
      <c r="C28" s="37"/>
      <c r="D28" s="37"/>
      <c r="E28" s="40" t="s">
        <v>553</v>
      </c>
      <c r="F28" s="37"/>
      <c r="G28" s="37"/>
      <c r="H28" s="37"/>
      <c r="I28" s="37"/>
      <c r="J28" s="39"/>
    </row>
    <row r="29" ht="105">
      <c r="A29" s="29" t="s">
        <v>37</v>
      </c>
      <c r="B29" s="36"/>
      <c r="C29" s="37"/>
      <c r="D29" s="37"/>
      <c r="E29" s="31" t="s">
        <v>141</v>
      </c>
      <c r="F29" s="37"/>
      <c r="G29" s="37"/>
      <c r="H29" s="37"/>
      <c r="I29" s="37"/>
      <c r="J29" s="39"/>
    </row>
    <row r="30">
      <c r="A30" s="29" t="s">
        <v>29</v>
      </c>
      <c r="B30" s="29">
        <v>6</v>
      </c>
      <c r="C30" s="30" t="s">
        <v>150</v>
      </c>
      <c r="D30" s="29" t="s">
        <v>31</v>
      </c>
      <c r="E30" s="31" t="s">
        <v>151</v>
      </c>
      <c r="F30" s="32" t="s">
        <v>88</v>
      </c>
      <c r="G30" s="33">
        <v>273.70999999999998</v>
      </c>
      <c r="H30" s="34">
        <v>0</v>
      </c>
      <c r="I30" s="34">
        <f>ROUND(G30*H30,P4)</f>
        <v>0</v>
      </c>
      <c r="J30" s="29"/>
      <c r="O30" s="35">
        <f>I30*0.21</f>
        <v>0</v>
      </c>
      <c r="P30">
        <v>3</v>
      </c>
    </row>
    <row r="31">
      <c r="A31" s="29" t="s">
        <v>34</v>
      </c>
      <c r="B31" s="36"/>
      <c r="C31" s="37"/>
      <c r="D31" s="37"/>
      <c r="E31" s="31" t="s">
        <v>152</v>
      </c>
      <c r="F31" s="37"/>
      <c r="G31" s="37"/>
      <c r="H31" s="37"/>
      <c r="I31" s="37"/>
      <c r="J31" s="39"/>
    </row>
    <row r="32" ht="75">
      <c r="A32" s="29" t="s">
        <v>35</v>
      </c>
      <c r="B32" s="36"/>
      <c r="C32" s="37"/>
      <c r="D32" s="37"/>
      <c r="E32" s="40" t="s">
        <v>554</v>
      </c>
      <c r="F32" s="37"/>
      <c r="G32" s="37"/>
      <c r="H32" s="37"/>
      <c r="I32" s="37"/>
      <c r="J32" s="39"/>
    </row>
    <row r="33" ht="240">
      <c r="A33" s="29" t="s">
        <v>37</v>
      </c>
      <c r="B33" s="36"/>
      <c r="C33" s="37"/>
      <c r="D33" s="37"/>
      <c r="E33" s="31" t="s">
        <v>154</v>
      </c>
      <c r="F33" s="37"/>
      <c r="G33" s="37"/>
      <c r="H33" s="37"/>
      <c r="I33" s="37"/>
      <c r="J33" s="39"/>
    </row>
    <row r="34">
      <c r="A34" s="29" t="s">
        <v>29</v>
      </c>
      <c r="B34" s="29">
        <v>7</v>
      </c>
      <c r="C34" s="30" t="s">
        <v>160</v>
      </c>
      <c r="D34" s="29" t="s">
        <v>31</v>
      </c>
      <c r="E34" s="31" t="s">
        <v>161</v>
      </c>
      <c r="F34" s="32" t="s">
        <v>88</v>
      </c>
      <c r="G34" s="33">
        <v>200.721</v>
      </c>
      <c r="H34" s="34">
        <v>0</v>
      </c>
      <c r="I34" s="34">
        <f>ROUND(G34*H34,P4)</f>
        <v>0</v>
      </c>
      <c r="J34" s="29"/>
      <c r="O34" s="35">
        <f>I34*0.21</f>
        <v>0</v>
      </c>
      <c r="P34">
        <v>3</v>
      </c>
    </row>
    <row r="35" ht="75">
      <c r="A35" s="29" t="s">
        <v>34</v>
      </c>
      <c r="B35" s="36"/>
      <c r="C35" s="37"/>
      <c r="D35" s="37"/>
      <c r="E35" s="31" t="s">
        <v>555</v>
      </c>
      <c r="F35" s="37"/>
      <c r="G35" s="37"/>
      <c r="H35" s="37"/>
      <c r="I35" s="37"/>
      <c r="J35" s="39"/>
    </row>
    <row r="36">
      <c r="A36" s="29" t="s">
        <v>35</v>
      </c>
      <c r="B36" s="36"/>
      <c r="C36" s="37"/>
      <c r="D36" s="37"/>
      <c r="E36" s="40" t="s">
        <v>556</v>
      </c>
      <c r="F36" s="37"/>
      <c r="G36" s="37"/>
      <c r="H36" s="37"/>
      <c r="I36" s="37"/>
      <c r="J36" s="39"/>
    </row>
    <row r="37" ht="300">
      <c r="A37" s="29" t="s">
        <v>37</v>
      </c>
      <c r="B37" s="36"/>
      <c r="C37" s="37"/>
      <c r="D37" s="37"/>
      <c r="E37" s="31" t="s">
        <v>164</v>
      </c>
      <c r="F37" s="37"/>
      <c r="G37" s="37"/>
      <c r="H37" s="37"/>
      <c r="I37" s="37"/>
      <c r="J37" s="39"/>
    </row>
    <row r="38">
      <c r="A38" s="29" t="s">
        <v>29</v>
      </c>
      <c r="B38" s="29">
        <v>8</v>
      </c>
      <c r="C38" s="30" t="s">
        <v>165</v>
      </c>
      <c r="D38" s="29" t="s">
        <v>31</v>
      </c>
      <c r="E38" s="31" t="s">
        <v>166</v>
      </c>
      <c r="F38" s="32" t="s">
        <v>88</v>
      </c>
      <c r="G38" s="33">
        <v>54.741999999999997</v>
      </c>
      <c r="H38" s="34">
        <v>0</v>
      </c>
      <c r="I38" s="34">
        <f>ROUND(G38*H38,P4)</f>
        <v>0</v>
      </c>
      <c r="J38" s="29"/>
      <c r="O38" s="35">
        <f>I38*0.21</f>
        <v>0</v>
      </c>
      <c r="P38">
        <v>3</v>
      </c>
    </row>
    <row r="39" ht="90">
      <c r="A39" s="29" t="s">
        <v>34</v>
      </c>
      <c r="B39" s="36"/>
      <c r="C39" s="37"/>
      <c r="D39" s="37"/>
      <c r="E39" s="31" t="s">
        <v>557</v>
      </c>
      <c r="F39" s="37"/>
      <c r="G39" s="37"/>
      <c r="H39" s="37"/>
      <c r="I39" s="37"/>
      <c r="J39" s="39"/>
    </row>
    <row r="40">
      <c r="A40" s="29" t="s">
        <v>35</v>
      </c>
      <c r="B40" s="36"/>
      <c r="C40" s="37"/>
      <c r="D40" s="37"/>
      <c r="E40" s="40" t="s">
        <v>558</v>
      </c>
      <c r="F40" s="37"/>
      <c r="G40" s="37"/>
      <c r="H40" s="37"/>
      <c r="I40" s="37"/>
      <c r="J40" s="39"/>
    </row>
    <row r="41" ht="390">
      <c r="A41" s="29" t="s">
        <v>37</v>
      </c>
      <c r="B41" s="36"/>
      <c r="C41" s="37"/>
      <c r="D41" s="37"/>
      <c r="E41" s="31" t="s">
        <v>169</v>
      </c>
      <c r="F41" s="37"/>
      <c r="G41" s="37"/>
      <c r="H41" s="37"/>
      <c r="I41" s="37"/>
      <c r="J41" s="39"/>
    </row>
    <row r="42">
      <c r="A42" s="23" t="s">
        <v>26</v>
      </c>
      <c r="B42" s="24"/>
      <c r="C42" s="25" t="s">
        <v>211</v>
      </c>
      <c r="D42" s="26"/>
      <c r="E42" s="23" t="s">
        <v>212</v>
      </c>
      <c r="F42" s="26"/>
      <c r="G42" s="26"/>
      <c r="H42" s="26"/>
      <c r="I42" s="27">
        <f>SUMIFS(I43:I46,A43:A46,"P")</f>
        <v>0</v>
      </c>
      <c r="J42" s="28"/>
    </row>
    <row r="43">
      <c r="A43" s="29" t="s">
        <v>29</v>
      </c>
      <c r="B43" s="29">
        <v>9</v>
      </c>
      <c r="C43" s="30" t="s">
        <v>229</v>
      </c>
      <c r="D43" s="29" t="s">
        <v>31</v>
      </c>
      <c r="E43" s="31" t="s">
        <v>230</v>
      </c>
      <c r="F43" s="32" t="s">
        <v>88</v>
      </c>
      <c r="G43" s="33">
        <v>18.247</v>
      </c>
      <c r="H43" s="34">
        <v>0</v>
      </c>
      <c r="I43" s="34">
        <f>ROUND(G43*H43,P4)</f>
        <v>0</v>
      </c>
      <c r="J43" s="29"/>
      <c r="O43" s="35">
        <f>I43*0.21</f>
        <v>0</v>
      </c>
      <c r="P43">
        <v>3</v>
      </c>
    </row>
    <row r="44" ht="75">
      <c r="A44" s="29" t="s">
        <v>34</v>
      </c>
      <c r="B44" s="36"/>
      <c r="C44" s="37"/>
      <c r="D44" s="37"/>
      <c r="E44" s="31" t="s">
        <v>559</v>
      </c>
      <c r="F44" s="37"/>
      <c r="G44" s="37"/>
      <c r="H44" s="37"/>
      <c r="I44" s="37"/>
      <c r="J44" s="39"/>
    </row>
    <row r="45">
      <c r="A45" s="29" t="s">
        <v>35</v>
      </c>
      <c r="B45" s="36"/>
      <c r="C45" s="37"/>
      <c r="D45" s="37"/>
      <c r="E45" s="40" t="s">
        <v>560</v>
      </c>
      <c r="F45" s="37"/>
      <c r="G45" s="37"/>
      <c r="H45" s="37"/>
      <c r="I45" s="37"/>
      <c r="J45" s="39"/>
    </row>
    <row r="46" ht="60">
      <c r="A46" s="29" t="s">
        <v>37</v>
      </c>
      <c r="B46" s="36"/>
      <c r="C46" s="37"/>
      <c r="D46" s="37"/>
      <c r="E46" s="31" t="s">
        <v>233</v>
      </c>
      <c r="F46" s="37"/>
      <c r="G46" s="37"/>
      <c r="H46" s="37"/>
      <c r="I46" s="37"/>
      <c r="J46" s="39"/>
    </row>
    <row r="47">
      <c r="A47" s="23" t="s">
        <v>26</v>
      </c>
      <c r="B47" s="24"/>
      <c r="C47" s="25" t="s">
        <v>292</v>
      </c>
      <c r="D47" s="26"/>
      <c r="E47" s="23" t="s">
        <v>293</v>
      </c>
      <c r="F47" s="26"/>
      <c r="G47" s="26"/>
      <c r="H47" s="26"/>
      <c r="I47" s="27">
        <f>SUMIFS(I48:I63,A48:A63,"P")</f>
        <v>0</v>
      </c>
      <c r="J47" s="28"/>
    </row>
    <row r="48">
      <c r="A48" s="29" t="s">
        <v>29</v>
      </c>
      <c r="B48" s="29">
        <v>10</v>
      </c>
      <c r="C48" s="30" t="s">
        <v>561</v>
      </c>
      <c r="D48" s="29" t="s">
        <v>31</v>
      </c>
      <c r="E48" s="31" t="s">
        <v>562</v>
      </c>
      <c r="F48" s="32" t="s">
        <v>109</v>
      </c>
      <c r="G48" s="33">
        <v>37.5</v>
      </c>
      <c r="H48" s="34">
        <v>0</v>
      </c>
      <c r="I48" s="34">
        <f>ROUND(G48*H48,P4)</f>
        <v>0</v>
      </c>
      <c r="J48" s="29"/>
      <c r="O48" s="35">
        <f>I48*0.21</f>
        <v>0</v>
      </c>
      <c r="P48">
        <v>3</v>
      </c>
    </row>
    <row r="49" ht="60">
      <c r="A49" s="29" t="s">
        <v>34</v>
      </c>
      <c r="B49" s="36"/>
      <c r="C49" s="37"/>
      <c r="D49" s="37"/>
      <c r="E49" s="31" t="s">
        <v>563</v>
      </c>
      <c r="F49" s="37"/>
      <c r="G49" s="37"/>
      <c r="H49" s="37"/>
      <c r="I49" s="37"/>
      <c r="J49" s="39"/>
    </row>
    <row r="50">
      <c r="A50" s="29" t="s">
        <v>35</v>
      </c>
      <c r="B50" s="36"/>
      <c r="C50" s="37"/>
      <c r="D50" s="37"/>
      <c r="E50" s="40" t="s">
        <v>564</v>
      </c>
      <c r="F50" s="37"/>
      <c r="G50" s="37"/>
      <c r="H50" s="37"/>
      <c r="I50" s="37"/>
      <c r="J50" s="39"/>
    </row>
    <row r="51" ht="135">
      <c r="A51" s="29" t="s">
        <v>37</v>
      </c>
      <c r="B51" s="36"/>
      <c r="C51" s="37"/>
      <c r="D51" s="37"/>
      <c r="E51" s="31" t="s">
        <v>565</v>
      </c>
      <c r="F51" s="37"/>
      <c r="G51" s="37"/>
      <c r="H51" s="37"/>
      <c r="I51" s="37"/>
      <c r="J51" s="39"/>
    </row>
    <row r="52">
      <c r="A52" s="29" t="s">
        <v>29</v>
      </c>
      <c r="B52" s="29">
        <v>11</v>
      </c>
      <c r="C52" s="30" t="s">
        <v>566</v>
      </c>
      <c r="D52" s="29" t="s">
        <v>31</v>
      </c>
      <c r="E52" s="31" t="s">
        <v>567</v>
      </c>
      <c r="F52" s="32" t="s">
        <v>82</v>
      </c>
      <c r="G52" s="33">
        <v>14</v>
      </c>
      <c r="H52" s="34">
        <v>0</v>
      </c>
      <c r="I52" s="34">
        <f>ROUND(G52*H52,P4)</f>
        <v>0</v>
      </c>
      <c r="J52" s="29"/>
      <c r="O52" s="35">
        <f>I52*0.21</f>
        <v>0</v>
      </c>
      <c r="P52">
        <v>3</v>
      </c>
    </row>
    <row r="53" ht="75">
      <c r="A53" s="29" t="s">
        <v>34</v>
      </c>
      <c r="B53" s="36"/>
      <c r="C53" s="37"/>
      <c r="D53" s="37"/>
      <c r="E53" s="31" t="s">
        <v>568</v>
      </c>
      <c r="F53" s="37"/>
      <c r="G53" s="37"/>
      <c r="H53" s="37"/>
      <c r="I53" s="37"/>
      <c r="J53" s="39"/>
    </row>
    <row r="54">
      <c r="A54" s="29" t="s">
        <v>35</v>
      </c>
      <c r="B54" s="36"/>
      <c r="C54" s="37"/>
      <c r="D54" s="37"/>
      <c r="E54" s="40" t="s">
        <v>569</v>
      </c>
      <c r="F54" s="37"/>
      <c r="G54" s="37"/>
      <c r="H54" s="37"/>
      <c r="I54" s="37"/>
      <c r="J54" s="39"/>
    </row>
    <row r="55" ht="135">
      <c r="A55" s="29" t="s">
        <v>37</v>
      </c>
      <c r="B55" s="36"/>
      <c r="C55" s="37"/>
      <c r="D55" s="37"/>
      <c r="E55" s="31" t="s">
        <v>570</v>
      </c>
      <c r="F55" s="37"/>
      <c r="G55" s="37"/>
      <c r="H55" s="37"/>
      <c r="I55" s="37"/>
      <c r="J55" s="39"/>
    </row>
    <row r="56">
      <c r="A56" s="29" t="s">
        <v>29</v>
      </c>
      <c r="B56" s="29">
        <v>12</v>
      </c>
      <c r="C56" s="30" t="s">
        <v>571</v>
      </c>
      <c r="D56" s="29" t="s">
        <v>61</v>
      </c>
      <c r="E56" s="31" t="s">
        <v>572</v>
      </c>
      <c r="F56" s="32" t="s">
        <v>82</v>
      </c>
      <c r="G56" s="33">
        <v>2</v>
      </c>
      <c r="H56" s="34">
        <v>0</v>
      </c>
      <c r="I56" s="34">
        <f>ROUND(G56*H56,P4)</f>
        <v>0</v>
      </c>
      <c r="J56" s="29"/>
      <c r="O56" s="35">
        <f>I56*0.21</f>
        <v>0</v>
      </c>
      <c r="P56">
        <v>3</v>
      </c>
    </row>
    <row r="57" ht="75">
      <c r="A57" s="29" t="s">
        <v>34</v>
      </c>
      <c r="B57" s="36"/>
      <c r="C57" s="37"/>
      <c r="D57" s="37"/>
      <c r="E57" s="31" t="s">
        <v>573</v>
      </c>
      <c r="F57" s="37"/>
      <c r="G57" s="37"/>
      <c r="H57" s="37"/>
      <c r="I57" s="37"/>
      <c r="J57" s="39"/>
    </row>
    <row r="58">
      <c r="A58" s="29" t="s">
        <v>35</v>
      </c>
      <c r="B58" s="36"/>
      <c r="C58" s="37"/>
      <c r="D58" s="37"/>
      <c r="E58" s="40" t="s">
        <v>494</v>
      </c>
      <c r="F58" s="37"/>
      <c r="G58" s="37"/>
      <c r="H58" s="37"/>
      <c r="I58" s="37"/>
      <c r="J58" s="39"/>
    </row>
    <row r="59" ht="135">
      <c r="A59" s="29" t="s">
        <v>37</v>
      </c>
      <c r="B59" s="36"/>
      <c r="C59" s="37"/>
      <c r="D59" s="37"/>
      <c r="E59" s="31" t="s">
        <v>570</v>
      </c>
      <c r="F59" s="37"/>
      <c r="G59" s="37"/>
      <c r="H59" s="37"/>
      <c r="I59" s="37"/>
      <c r="J59" s="39"/>
    </row>
    <row r="60">
      <c r="A60" s="29" t="s">
        <v>29</v>
      </c>
      <c r="B60" s="29">
        <v>13</v>
      </c>
      <c r="C60" s="30" t="s">
        <v>571</v>
      </c>
      <c r="D60" s="29" t="s">
        <v>67</v>
      </c>
      <c r="E60" s="31" t="s">
        <v>572</v>
      </c>
      <c r="F60" s="32" t="s">
        <v>82</v>
      </c>
      <c r="G60" s="33">
        <v>1</v>
      </c>
      <c r="H60" s="34">
        <v>0</v>
      </c>
      <c r="I60" s="34">
        <f>ROUND(G60*H60,P4)</f>
        <v>0</v>
      </c>
      <c r="J60" s="29"/>
      <c r="O60" s="35">
        <f>I60*0.21</f>
        <v>0</v>
      </c>
      <c r="P60">
        <v>3</v>
      </c>
    </row>
    <row r="61" ht="75">
      <c r="A61" s="29" t="s">
        <v>34</v>
      </c>
      <c r="B61" s="36"/>
      <c r="C61" s="37"/>
      <c r="D61" s="37"/>
      <c r="E61" s="31" t="s">
        <v>574</v>
      </c>
      <c r="F61" s="37"/>
      <c r="G61" s="37"/>
      <c r="H61" s="37"/>
      <c r="I61" s="37"/>
      <c r="J61" s="39"/>
    </row>
    <row r="62">
      <c r="A62" s="29" t="s">
        <v>35</v>
      </c>
      <c r="B62" s="36"/>
      <c r="C62" s="37"/>
      <c r="D62" s="37"/>
      <c r="E62" s="40" t="s">
        <v>36</v>
      </c>
      <c r="F62" s="37"/>
      <c r="G62" s="37"/>
      <c r="H62" s="37"/>
      <c r="I62" s="37"/>
      <c r="J62" s="39"/>
    </row>
    <row r="63" ht="135">
      <c r="A63" s="29" t="s">
        <v>37</v>
      </c>
      <c r="B63" s="36"/>
      <c r="C63" s="37"/>
      <c r="D63" s="37"/>
      <c r="E63" s="31" t="s">
        <v>570</v>
      </c>
      <c r="F63" s="37"/>
      <c r="G63" s="37"/>
      <c r="H63" s="37"/>
      <c r="I63" s="37"/>
      <c r="J63" s="39"/>
    </row>
    <row r="64">
      <c r="A64" s="23" t="s">
        <v>26</v>
      </c>
      <c r="B64" s="24"/>
      <c r="C64" s="25" t="s">
        <v>299</v>
      </c>
      <c r="D64" s="26"/>
      <c r="E64" s="23" t="s">
        <v>300</v>
      </c>
      <c r="F64" s="26"/>
      <c r="G64" s="26"/>
      <c r="H64" s="26"/>
      <c r="I64" s="27">
        <f>SUMIFS(I65:I80,A65:A80,"P")</f>
        <v>0</v>
      </c>
      <c r="J64" s="28"/>
    </row>
    <row r="65">
      <c r="A65" s="29" t="s">
        <v>29</v>
      </c>
      <c r="B65" s="29">
        <v>14</v>
      </c>
      <c r="C65" s="30" t="s">
        <v>301</v>
      </c>
      <c r="D65" s="29" t="s">
        <v>31</v>
      </c>
      <c r="E65" s="31" t="s">
        <v>575</v>
      </c>
      <c r="F65" s="32" t="s">
        <v>109</v>
      </c>
      <c r="G65" s="33">
        <v>110.59</v>
      </c>
      <c r="H65" s="34">
        <v>0</v>
      </c>
      <c r="I65" s="34">
        <f>ROUND(G65*H65,P4)</f>
        <v>0</v>
      </c>
      <c r="J65" s="29"/>
      <c r="O65" s="35">
        <f>I65*0.21</f>
        <v>0</v>
      </c>
      <c r="P65">
        <v>3</v>
      </c>
    </row>
    <row r="66" ht="90">
      <c r="A66" s="29" t="s">
        <v>34</v>
      </c>
      <c r="B66" s="36"/>
      <c r="C66" s="37"/>
      <c r="D66" s="37"/>
      <c r="E66" s="31" t="s">
        <v>576</v>
      </c>
      <c r="F66" s="37"/>
      <c r="G66" s="37"/>
      <c r="H66" s="37"/>
      <c r="I66" s="37"/>
      <c r="J66" s="39"/>
    </row>
    <row r="67" ht="30">
      <c r="A67" s="29" t="s">
        <v>35</v>
      </c>
      <c r="B67" s="36"/>
      <c r="C67" s="37"/>
      <c r="D67" s="37"/>
      <c r="E67" s="40" t="s">
        <v>577</v>
      </c>
      <c r="F67" s="37"/>
      <c r="G67" s="37"/>
      <c r="H67" s="37"/>
      <c r="I67" s="37"/>
      <c r="J67" s="39"/>
    </row>
    <row r="68" ht="330">
      <c r="A68" s="29" t="s">
        <v>37</v>
      </c>
      <c r="B68" s="36"/>
      <c r="C68" s="37"/>
      <c r="D68" s="37"/>
      <c r="E68" s="31" t="s">
        <v>578</v>
      </c>
      <c r="F68" s="37"/>
      <c r="G68" s="37"/>
      <c r="H68" s="37"/>
      <c r="I68" s="37"/>
      <c r="J68" s="39"/>
    </row>
    <row r="69">
      <c r="A69" s="29" t="s">
        <v>29</v>
      </c>
      <c r="B69" s="29">
        <v>15</v>
      </c>
      <c r="C69" s="30" t="s">
        <v>579</v>
      </c>
      <c r="D69" s="29" t="s">
        <v>31</v>
      </c>
      <c r="E69" s="31" t="s">
        <v>580</v>
      </c>
      <c r="F69" s="32" t="s">
        <v>109</v>
      </c>
      <c r="G69" s="33">
        <v>148.09</v>
      </c>
      <c r="H69" s="34">
        <v>0</v>
      </c>
      <c r="I69" s="34">
        <f>ROUND(G69*H69,P4)</f>
        <v>0</v>
      </c>
      <c r="J69" s="29"/>
      <c r="O69" s="35">
        <f>I69*0.21</f>
        <v>0</v>
      </c>
      <c r="P69">
        <v>3</v>
      </c>
    </row>
    <row r="70" ht="30">
      <c r="A70" s="29" t="s">
        <v>34</v>
      </c>
      <c r="B70" s="36"/>
      <c r="C70" s="37"/>
      <c r="D70" s="37"/>
      <c r="E70" s="31" t="s">
        <v>581</v>
      </c>
      <c r="F70" s="37"/>
      <c r="G70" s="37"/>
      <c r="H70" s="37"/>
      <c r="I70" s="37"/>
      <c r="J70" s="39"/>
    </row>
    <row r="71">
      <c r="A71" s="29" t="s">
        <v>35</v>
      </c>
      <c r="B71" s="36"/>
      <c r="C71" s="37"/>
      <c r="D71" s="37"/>
      <c r="E71" s="40" t="s">
        <v>582</v>
      </c>
      <c r="F71" s="37"/>
      <c r="G71" s="37"/>
      <c r="H71" s="37"/>
      <c r="I71" s="37"/>
      <c r="J71" s="39"/>
    </row>
    <row r="72" ht="45">
      <c r="A72" s="29" t="s">
        <v>37</v>
      </c>
      <c r="B72" s="36"/>
      <c r="C72" s="37"/>
      <c r="D72" s="37"/>
      <c r="E72" s="31" t="s">
        <v>583</v>
      </c>
      <c r="F72" s="37"/>
      <c r="G72" s="37"/>
      <c r="H72" s="37"/>
      <c r="I72" s="37"/>
      <c r="J72" s="39"/>
    </row>
    <row r="73">
      <c r="A73" s="29" t="s">
        <v>29</v>
      </c>
      <c r="B73" s="29">
        <v>16</v>
      </c>
      <c r="C73" s="30" t="s">
        <v>584</v>
      </c>
      <c r="D73" s="29" t="s">
        <v>31</v>
      </c>
      <c r="E73" s="31" t="s">
        <v>585</v>
      </c>
      <c r="F73" s="32" t="s">
        <v>109</v>
      </c>
      <c r="G73" s="33">
        <v>110.59</v>
      </c>
      <c r="H73" s="34">
        <v>0</v>
      </c>
      <c r="I73" s="34">
        <f>ROUND(G73*H73,P4)</f>
        <v>0</v>
      </c>
      <c r="J73" s="29"/>
      <c r="O73" s="35">
        <f>I73*0.21</f>
        <v>0</v>
      </c>
      <c r="P73">
        <v>3</v>
      </c>
    </row>
    <row r="74">
      <c r="A74" s="29" t="s">
        <v>34</v>
      </c>
      <c r="B74" s="36"/>
      <c r="C74" s="37"/>
      <c r="D74" s="37"/>
      <c r="E74" s="31" t="s">
        <v>586</v>
      </c>
      <c r="F74" s="37"/>
      <c r="G74" s="37"/>
      <c r="H74" s="37"/>
      <c r="I74" s="37"/>
      <c r="J74" s="39"/>
    </row>
    <row r="75">
      <c r="A75" s="29" t="s">
        <v>35</v>
      </c>
      <c r="B75" s="36"/>
      <c r="C75" s="37"/>
      <c r="D75" s="37"/>
      <c r="E75" s="40" t="s">
        <v>587</v>
      </c>
      <c r="F75" s="37"/>
      <c r="G75" s="37"/>
      <c r="H75" s="37"/>
      <c r="I75" s="37"/>
      <c r="J75" s="39"/>
    </row>
    <row r="76" ht="75">
      <c r="A76" s="29" t="s">
        <v>37</v>
      </c>
      <c r="B76" s="36"/>
      <c r="C76" s="37"/>
      <c r="D76" s="37"/>
      <c r="E76" s="31" t="s">
        <v>588</v>
      </c>
      <c r="F76" s="37"/>
      <c r="G76" s="37"/>
      <c r="H76" s="37"/>
      <c r="I76" s="37"/>
      <c r="J76" s="39"/>
    </row>
    <row r="77">
      <c r="A77" s="29" t="s">
        <v>29</v>
      </c>
      <c r="B77" s="29">
        <v>17</v>
      </c>
      <c r="C77" s="30" t="s">
        <v>589</v>
      </c>
      <c r="D77" s="29" t="s">
        <v>31</v>
      </c>
      <c r="E77" s="31" t="s">
        <v>590</v>
      </c>
      <c r="F77" s="32" t="s">
        <v>82</v>
      </c>
      <c r="G77" s="33">
        <v>1</v>
      </c>
      <c r="H77" s="34">
        <v>0</v>
      </c>
      <c r="I77" s="34">
        <f>ROUND(G77*H77,P4)</f>
        <v>0</v>
      </c>
      <c r="J77" s="29"/>
      <c r="O77" s="35">
        <f>I77*0.21</f>
        <v>0</v>
      </c>
      <c r="P77">
        <v>3</v>
      </c>
    </row>
    <row r="78" ht="30">
      <c r="A78" s="29" t="s">
        <v>34</v>
      </c>
      <c r="B78" s="36"/>
      <c r="C78" s="37"/>
      <c r="D78" s="37"/>
      <c r="E78" s="31" t="s">
        <v>591</v>
      </c>
      <c r="F78" s="37"/>
      <c r="G78" s="37"/>
      <c r="H78" s="37"/>
      <c r="I78" s="37"/>
      <c r="J78" s="39"/>
    </row>
    <row r="79">
      <c r="A79" s="29" t="s">
        <v>35</v>
      </c>
      <c r="B79" s="36"/>
      <c r="C79" s="37"/>
      <c r="D79" s="37"/>
      <c r="E79" s="40" t="s">
        <v>36</v>
      </c>
      <c r="F79" s="37"/>
      <c r="G79" s="37"/>
      <c r="H79" s="37"/>
      <c r="I79" s="37"/>
      <c r="J79" s="39"/>
    </row>
    <row r="80" ht="30">
      <c r="A80" s="29" t="s">
        <v>37</v>
      </c>
      <c r="B80" s="41"/>
      <c r="C80" s="42"/>
      <c r="D80" s="42"/>
      <c r="E80" s="31" t="s">
        <v>592</v>
      </c>
      <c r="F80" s="42"/>
      <c r="G80" s="42"/>
      <c r="H80" s="42"/>
      <c r="I80" s="42"/>
      <c r="J80"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593</v>
      </c>
      <c r="I3" s="16">
        <f>SUMIFS(I8:I77,A8:A77,"SD")</f>
        <v>0</v>
      </c>
      <c r="J3" s="9"/>
      <c r="O3">
        <v>0</v>
      </c>
      <c r="P3">
        <v>2</v>
      </c>
    </row>
    <row r="4">
      <c r="A4" s="10" t="s">
        <v>8</v>
      </c>
      <c r="B4" s="11" t="s">
        <v>13</v>
      </c>
      <c r="C4" s="12" t="s">
        <v>593</v>
      </c>
      <c r="D4" s="13"/>
      <c r="E4" s="14" t="s">
        <v>594</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60</v>
      </c>
      <c r="D9" s="29" t="s">
        <v>61</v>
      </c>
      <c r="E9" s="31" t="s">
        <v>62</v>
      </c>
      <c r="F9" s="32" t="s">
        <v>63</v>
      </c>
      <c r="G9" s="33">
        <v>3.0600000000000001</v>
      </c>
      <c r="H9" s="34">
        <v>0</v>
      </c>
      <c r="I9" s="34">
        <f>ROUND(G9*H9,P4)</f>
        <v>0</v>
      </c>
      <c r="J9" s="29"/>
      <c r="O9" s="35">
        <f>I9*0.21</f>
        <v>0</v>
      </c>
      <c r="P9">
        <v>3</v>
      </c>
    </row>
    <row r="10">
      <c r="A10" s="29" t="s">
        <v>34</v>
      </c>
      <c r="B10" s="36"/>
      <c r="C10" s="37"/>
      <c r="D10" s="37"/>
      <c r="E10" s="31" t="s">
        <v>595</v>
      </c>
      <c r="F10" s="37"/>
      <c r="G10" s="37"/>
      <c r="H10" s="37"/>
      <c r="I10" s="37"/>
      <c r="J10" s="39"/>
    </row>
    <row r="11" ht="30">
      <c r="A11" s="29" t="s">
        <v>35</v>
      </c>
      <c r="B11" s="36"/>
      <c r="C11" s="37"/>
      <c r="D11" s="37"/>
      <c r="E11" s="40" t="s">
        <v>596</v>
      </c>
      <c r="F11" s="37"/>
      <c r="G11" s="37"/>
      <c r="H11" s="37"/>
      <c r="I11" s="37"/>
      <c r="J11" s="39"/>
    </row>
    <row r="12" ht="30">
      <c r="A12" s="29" t="s">
        <v>37</v>
      </c>
      <c r="B12" s="36"/>
      <c r="C12" s="37"/>
      <c r="D12" s="37"/>
      <c r="E12" s="31" t="s">
        <v>66</v>
      </c>
      <c r="F12" s="37"/>
      <c r="G12" s="37"/>
      <c r="H12" s="37"/>
      <c r="I12" s="37"/>
      <c r="J12" s="39"/>
    </row>
    <row r="13">
      <c r="A13" s="29" t="s">
        <v>29</v>
      </c>
      <c r="B13" s="29">
        <v>2</v>
      </c>
      <c r="C13" s="30" t="s">
        <v>60</v>
      </c>
      <c r="D13" s="29" t="s">
        <v>67</v>
      </c>
      <c r="E13" s="31" t="s">
        <v>62</v>
      </c>
      <c r="F13" s="32" t="s">
        <v>63</v>
      </c>
      <c r="G13" s="33">
        <v>0.57499999999999996</v>
      </c>
      <c r="H13" s="34">
        <v>0</v>
      </c>
      <c r="I13" s="34">
        <f>ROUND(G13*H13,P4)</f>
        <v>0</v>
      </c>
      <c r="J13" s="29"/>
      <c r="O13" s="35">
        <f>I13*0.21</f>
        <v>0</v>
      </c>
      <c r="P13">
        <v>3</v>
      </c>
    </row>
    <row r="14">
      <c r="A14" s="29" t="s">
        <v>34</v>
      </c>
      <c r="B14" s="36"/>
      <c r="C14" s="37"/>
      <c r="D14" s="37"/>
      <c r="E14" s="31" t="s">
        <v>68</v>
      </c>
      <c r="F14" s="37"/>
      <c r="G14" s="37"/>
      <c r="H14" s="37"/>
      <c r="I14" s="37"/>
      <c r="J14" s="39"/>
    </row>
    <row r="15" ht="75">
      <c r="A15" s="29" t="s">
        <v>35</v>
      </c>
      <c r="B15" s="36"/>
      <c r="C15" s="37"/>
      <c r="D15" s="37"/>
      <c r="E15" s="40" t="s">
        <v>597</v>
      </c>
      <c r="F15" s="37"/>
      <c r="G15" s="37"/>
      <c r="H15" s="37"/>
      <c r="I15" s="37"/>
      <c r="J15" s="39"/>
    </row>
    <row r="16" ht="30">
      <c r="A16" s="29" t="s">
        <v>37</v>
      </c>
      <c r="B16" s="36"/>
      <c r="C16" s="37"/>
      <c r="D16" s="37"/>
      <c r="E16" s="31" t="s">
        <v>66</v>
      </c>
      <c r="F16" s="37"/>
      <c r="G16" s="37"/>
      <c r="H16" s="37"/>
      <c r="I16" s="37"/>
      <c r="J16" s="39"/>
    </row>
    <row r="17">
      <c r="A17" s="23" t="s">
        <v>26</v>
      </c>
      <c r="B17" s="24"/>
      <c r="C17" s="25" t="s">
        <v>61</v>
      </c>
      <c r="D17" s="26"/>
      <c r="E17" s="23" t="s">
        <v>73</v>
      </c>
      <c r="F17" s="26"/>
      <c r="G17" s="26"/>
      <c r="H17" s="26"/>
      <c r="I17" s="27">
        <f>SUMIFS(I18:I33,A18:A33,"P")</f>
        <v>0</v>
      </c>
      <c r="J17" s="28"/>
    </row>
    <row r="18">
      <c r="A18" s="29" t="s">
        <v>29</v>
      </c>
      <c r="B18" s="29">
        <v>3</v>
      </c>
      <c r="C18" s="30" t="s">
        <v>598</v>
      </c>
      <c r="D18" s="29" t="s">
        <v>31</v>
      </c>
      <c r="E18" s="31" t="s">
        <v>599</v>
      </c>
      <c r="F18" s="32" t="s">
        <v>88</v>
      </c>
      <c r="G18" s="33">
        <v>1.53</v>
      </c>
      <c r="H18" s="34">
        <v>0</v>
      </c>
      <c r="I18" s="34">
        <f>ROUND(G18*H18,P4)</f>
        <v>0</v>
      </c>
      <c r="J18" s="29"/>
      <c r="O18" s="35">
        <f>I18*0.21</f>
        <v>0</v>
      </c>
      <c r="P18">
        <v>3</v>
      </c>
    </row>
    <row r="19" ht="30">
      <c r="A19" s="29" t="s">
        <v>34</v>
      </c>
      <c r="B19" s="36"/>
      <c r="C19" s="37"/>
      <c r="D19" s="37"/>
      <c r="E19" s="31" t="s">
        <v>600</v>
      </c>
      <c r="F19" s="37"/>
      <c r="G19" s="37"/>
      <c r="H19" s="37"/>
      <c r="I19" s="37"/>
      <c r="J19" s="39"/>
    </row>
    <row r="20">
      <c r="A20" s="29" t="s">
        <v>35</v>
      </c>
      <c r="B20" s="36"/>
      <c r="C20" s="37"/>
      <c r="D20" s="37"/>
      <c r="E20" s="40" t="s">
        <v>601</v>
      </c>
      <c r="F20" s="37"/>
      <c r="G20" s="37"/>
      <c r="H20" s="37"/>
      <c r="I20" s="37"/>
      <c r="J20" s="39"/>
    </row>
    <row r="21" ht="405">
      <c r="A21" s="29" t="s">
        <v>37</v>
      </c>
      <c r="B21" s="36"/>
      <c r="C21" s="37"/>
      <c r="D21" s="37"/>
      <c r="E21" s="31" t="s">
        <v>136</v>
      </c>
      <c r="F21" s="37"/>
      <c r="G21" s="37"/>
      <c r="H21" s="37"/>
      <c r="I21" s="37"/>
      <c r="J21" s="39"/>
    </row>
    <row r="22">
      <c r="A22" s="29" t="s">
        <v>29</v>
      </c>
      <c r="B22" s="29">
        <v>4</v>
      </c>
      <c r="C22" s="30" t="s">
        <v>602</v>
      </c>
      <c r="D22" s="29" t="s">
        <v>31</v>
      </c>
      <c r="E22" s="31" t="s">
        <v>603</v>
      </c>
      <c r="F22" s="32" t="s">
        <v>128</v>
      </c>
      <c r="G22" s="33">
        <v>16.829999999999998</v>
      </c>
      <c r="H22" s="34">
        <v>0</v>
      </c>
      <c r="I22" s="34">
        <f>ROUND(G22*H22,P4)</f>
        <v>0</v>
      </c>
      <c r="J22" s="29"/>
      <c r="O22" s="35">
        <f>I22*0.21</f>
        <v>0</v>
      </c>
      <c r="P22">
        <v>3</v>
      </c>
    </row>
    <row r="23">
      <c r="A23" s="29" t="s">
        <v>34</v>
      </c>
      <c r="B23" s="36"/>
      <c r="C23" s="37"/>
      <c r="D23" s="37"/>
      <c r="E23" s="31" t="s">
        <v>604</v>
      </c>
      <c r="F23" s="37"/>
      <c r="G23" s="37"/>
      <c r="H23" s="37"/>
      <c r="I23" s="37"/>
      <c r="J23" s="39"/>
    </row>
    <row r="24">
      <c r="A24" s="29" t="s">
        <v>35</v>
      </c>
      <c r="B24" s="36"/>
      <c r="C24" s="37"/>
      <c r="D24" s="37"/>
      <c r="E24" s="40" t="s">
        <v>605</v>
      </c>
      <c r="F24" s="37"/>
      <c r="G24" s="37"/>
      <c r="H24" s="37"/>
      <c r="I24" s="37"/>
      <c r="J24" s="39"/>
    </row>
    <row r="25" ht="105">
      <c r="A25" s="29" t="s">
        <v>37</v>
      </c>
      <c r="B25" s="36"/>
      <c r="C25" s="37"/>
      <c r="D25" s="37"/>
      <c r="E25" s="31" t="s">
        <v>141</v>
      </c>
      <c r="F25" s="37"/>
      <c r="G25" s="37"/>
      <c r="H25" s="37"/>
      <c r="I25" s="37"/>
      <c r="J25" s="39"/>
    </row>
    <row r="26">
      <c r="A26" s="29" t="s">
        <v>29</v>
      </c>
      <c r="B26" s="29">
        <v>5</v>
      </c>
      <c r="C26" s="30" t="s">
        <v>150</v>
      </c>
      <c r="D26" s="29" t="s">
        <v>31</v>
      </c>
      <c r="E26" s="31" t="s">
        <v>151</v>
      </c>
      <c r="F26" s="32" t="s">
        <v>88</v>
      </c>
      <c r="G26" s="33">
        <v>1.53</v>
      </c>
      <c r="H26" s="34">
        <v>0</v>
      </c>
      <c r="I26" s="34">
        <f>ROUND(G26*H26,P4)</f>
        <v>0</v>
      </c>
      <c r="J26" s="29"/>
      <c r="O26" s="35">
        <f>I26*0.21</f>
        <v>0</v>
      </c>
      <c r="P26">
        <v>3</v>
      </c>
    </row>
    <row r="27">
      <c r="A27" s="29" t="s">
        <v>34</v>
      </c>
      <c r="B27" s="36"/>
      <c r="C27" s="37"/>
      <c r="D27" s="37"/>
      <c r="E27" s="31" t="s">
        <v>152</v>
      </c>
      <c r="F27" s="37"/>
      <c r="G27" s="37"/>
      <c r="H27" s="37"/>
      <c r="I27" s="37"/>
      <c r="J27" s="39"/>
    </row>
    <row r="28" ht="30">
      <c r="A28" s="29" t="s">
        <v>35</v>
      </c>
      <c r="B28" s="36"/>
      <c r="C28" s="37"/>
      <c r="D28" s="37"/>
      <c r="E28" s="40" t="s">
        <v>606</v>
      </c>
      <c r="F28" s="37"/>
      <c r="G28" s="37"/>
      <c r="H28" s="37"/>
      <c r="I28" s="37"/>
      <c r="J28" s="39"/>
    </row>
    <row r="29" ht="240">
      <c r="A29" s="29" t="s">
        <v>37</v>
      </c>
      <c r="B29" s="36"/>
      <c r="C29" s="37"/>
      <c r="D29" s="37"/>
      <c r="E29" s="31" t="s">
        <v>154</v>
      </c>
      <c r="F29" s="37"/>
      <c r="G29" s="37"/>
      <c r="H29" s="37"/>
      <c r="I29" s="37"/>
      <c r="J29" s="39"/>
    </row>
    <row r="30">
      <c r="A30" s="29" t="s">
        <v>29</v>
      </c>
      <c r="B30" s="29">
        <v>6</v>
      </c>
      <c r="C30" s="30" t="s">
        <v>160</v>
      </c>
      <c r="D30" s="29" t="s">
        <v>31</v>
      </c>
      <c r="E30" s="31" t="s">
        <v>161</v>
      </c>
      <c r="F30" s="32" t="s">
        <v>88</v>
      </c>
      <c r="G30" s="33">
        <v>1.53</v>
      </c>
      <c r="H30" s="34">
        <v>0</v>
      </c>
      <c r="I30" s="34">
        <f>ROUND(G30*H30,P4)</f>
        <v>0</v>
      </c>
      <c r="J30" s="29"/>
      <c r="O30" s="35">
        <f>I30*0.21</f>
        <v>0</v>
      </c>
      <c r="P30">
        <v>3</v>
      </c>
    </row>
    <row r="31" ht="30">
      <c r="A31" s="29" t="s">
        <v>34</v>
      </c>
      <c r="B31" s="36"/>
      <c r="C31" s="37"/>
      <c r="D31" s="37"/>
      <c r="E31" s="31" t="s">
        <v>607</v>
      </c>
      <c r="F31" s="37"/>
      <c r="G31" s="37"/>
      <c r="H31" s="37"/>
      <c r="I31" s="37"/>
      <c r="J31" s="39"/>
    </row>
    <row r="32">
      <c r="A32" s="29" t="s">
        <v>35</v>
      </c>
      <c r="B32" s="36"/>
      <c r="C32" s="37"/>
      <c r="D32" s="37"/>
      <c r="E32" s="40" t="s">
        <v>601</v>
      </c>
      <c r="F32" s="37"/>
      <c r="G32" s="37"/>
      <c r="H32" s="37"/>
      <c r="I32" s="37"/>
      <c r="J32" s="39"/>
    </row>
    <row r="33" ht="300">
      <c r="A33" s="29" t="s">
        <v>37</v>
      </c>
      <c r="B33" s="36"/>
      <c r="C33" s="37"/>
      <c r="D33" s="37"/>
      <c r="E33" s="31" t="s">
        <v>164</v>
      </c>
      <c r="F33" s="37"/>
      <c r="G33" s="37"/>
      <c r="H33" s="37"/>
      <c r="I33" s="37"/>
      <c r="J33" s="39"/>
    </row>
    <row r="34">
      <c r="A34" s="23" t="s">
        <v>26</v>
      </c>
      <c r="B34" s="24"/>
      <c r="C34" s="25" t="s">
        <v>608</v>
      </c>
      <c r="D34" s="26"/>
      <c r="E34" s="23" t="s">
        <v>609</v>
      </c>
      <c r="F34" s="26"/>
      <c r="G34" s="26"/>
      <c r="H34" s="26"/>
      <c r="I34" s="27">
        <f>SUMIFS(I35:I38,A35:A38,"P")</f>
        <v>0</v>
      </c>
      <c r="J34" s="28"/>
    </row>
    <row r="35" ht="30">
      <c r="A35" s="29" t="s">
        <v>29</v>
      </c>
      <c r="B35" s="29">
        <v>7</v>
      </c>
      <c r="C35" s="30" t="s">
        <v>610</v>
      </c>
      <c r="D35" s="29" t="s">
        <v>31</v>
      </c>
      <c r="E35" s="31" t="s">
        <v>611</v>
      </c>
      <c r="F35" s="32" t="s">
        <v>76</v>
      </c>
      <c r="G35" s="33">
        <v>2.6440000000000001</v>
      </c>
      <c r="H35" s="34">
        <v>0</v>
      </c>
      <c r="I35" s="34">
        <f>ROUND(G35*H35,P4)</f>
        <v>0</v>
      </c>
      <c r="J35" s="29"/>
      <c r="O35" s="35">
        <f>I35*0.21</f>
        <v>0</v>
      </c>
      <c r="P35">
        <v>3</v>
      </c>
    </row>
    <row r="36" ht="30">
      <c r="A36" s="29" t="s">
        <v>34</v>
      </c>
      <c r="B36" s="36"/>
      <c r="C36" s="37"/>
      <c r="D36" s="37"/>
      <c r="E36" s="31" t="s">
        <v>612</v>
      </c>
      <c r="F36" s="37"/>
      <c r="G36" s="37"/>
      <c r="H36" s="37"/>
      <c r="I36" s="37"/>
      <c r="J36" s="39"/>
    </row>
    <row r="37">
      <c r="A37" s="29" t="s">
        <v>35</v>
      </c>
      <c r="B37" s="36"/>
      <c r="C37" s="37"/>
      <c r="D37" s="37"/>
      <c r="E37" s="40" t="s">
        <v>613</v>
      </c>
      <c r="F37" s="37"/>
      <c r="G37" s="37"/>
      <c r="H37" s="37"/>
      <c r="I37" s="37"/>
      <c r="J37" s="39"/>
    </row>
    <row r="38" ht="75">
      <c r="A38" s="29" t="s">
        <v>37</v>
      </c>
      <c r="B38" s="36"/>
      <c r="C38" s="37"/>
      <c r="D38" s="37"/>
      <c r="E38" s="31" t="s">
        <v>614</v>
      </c>
      <c r="F38" s="37"/>
      <c r="G38" s="37"/>
      <c r="H38" s="37"/>
      <c r="I38" s="37"/>
      <c r="J38" s="39"/>
    </row>
    <row r="39">
      <c r="A39" s="23" t="s">
        <v>26</v>
      </c>
      <c r="B39" s="24"/>
      <c r="C39" s="25" t="s">
        <v>292</v>
      </c>
      <c r="D39" s="26"/>
      <c r="E39" s="23" t="s">
        <v>293</v>
      </c>
      <c r="F39" s="26"/>
      <c r="G39" s="26"/>
      <c r="H39" s="26"/>
      <c r="I39" s="27">
        <f>SUMIFS(I40:I43,A40:A43,"P")</f>
        <v>0</v>
      </c>
      <c r="J39" s="28"/>
    </row>
    <row r="40" ht="30">
      <c r="A40" s="29" t="s">
        <v>29</v>
      </c>
      <c r="B40" s="29">
        <v>8</v>
      </c>
      <c r="C40" s="30" t="s">
        <v>615</v>
      </c>
      <c r="D40" s="29" t="s">
        <v>31</v>
      </c>
      <c r="E40" s="31" t="s">
        <v>616</v>
      </c>
      <c r="F40" s="32" t="s">
        <v>76</v>
      </c>
      <c r="G40" s="33">
        <v>2.6440000000000001</v>
      </c>
      <c r="H40" s="34">
        <v>0</v>
      </c>
      <c r="I40" s="34">
        <f>ROUND(G40*H40,P4)</f>
        <v>0</v>
      </c>
      <c r="J40" s="29"/>
      <c r="O40" s="35">
        <f>I40*0.21</f>
        <v>0</v>
      </c>
      <c r="P40">
        <v>3</v>
      </c>
    </row>
    <row r="41" ht="30">
      <c r="A41" s="29" t="s">
        <v>34</v>
      </c>
      <c r="B41" s="36"/>
      <c r="C41" s="37"/>
      <c r="D41" s="37"/>
      <c r="E41" s="31" t="s">
        <v>617</v>
      </c>
      <c r="F41" s="37"/>
      <c r="G41" s="37"/>
      <c r="H41" s="37"/>
      <c r="I41" s="37"/>
      <c r="J41" s="39"/>
    </row>
    <row r="42">
      <c r="A42" s="29" t="s">
        <v>35</v>
      </c>
      <c r="B42" s="36"/>
      <c r="C42" s="37"/>
      <c r="D42" s="37"/>
      <c r="E42" s="40" t="s">
        <v>613</v>
      </c>
      <c r="F42" s="37"/>
      <c r="G42" s="37"/>
      <c r="H42" s="37"/>
      <c r="I42" s="37"/>
      <c r="J42" s="39"/>
    </row>
    <row r="43" ht="270">
      <c r="A43" s="29" t="s">
        <v>37</v>
      </c>
      <c r="B43" s="36"/>
      <c r="C43" s="37"/>
      <c r="D43" s="37"/>
      <c r="E43" s="31" t="s">
        <v>618</v>
      </c>
      <c r="F43" s="37"/>
      <c r="G43" s="37"/>
      <c r="H43" s="37"/>
      <c r="I43" s="37"/>
      <c r="J43" s="39"/>
    </row>
    <row r="44">
      <c r="A44" s="23" t="s">
        <v>26</v>
      </c>
      <c r="B44" s="24"/>
      <c r="C44" s="25" t="s">
        <v>299</v>
      </c>
      <c r="D44" s="26"/>
      <c r="E44" s="23" t="s">
        <v>300</v>
      </c>
      <c r="F44" s="26"/>
      <c r="G44" s="26"/>
      <c r="H44" s="26"/>
      <c r="I44" s="27">
        <f>SUMIFS(I45:I60,A45:A60,"P")</f>
        <v>0</v>
      </c>
      <c r="J44" s="28"/>
    </row>
    <row r="45">
      <c r="A45" s="29" t="s">
        <v>29</v>
      </c>
      <c r="B45" s="29">
        <v>9</v>
      </c>
      <c r="C45" s="30" t="s">
        <v>619</v>
      </c>
      <c r="D45" s="29" t="s">
        <v>31</v>
      </c>
      <c r="E45" s="31" t="s">
        <v>620</v>
      </c>
      <c r="F45" s="32" t="s">
        <v>82</v>
      </c>
      <c r="G45" s="33">
        <v>1</v>
      </c>
      <c r="H45" s="34">
        <v>0</v>
      </c>
      <c r="I45" s="34">
        <f>ROUND(G45*H45,P4)</f>
        <v>0</v>
      </c>
      <c r="J45" s="29"/>
      <c r="O45" s="35">
        <f>I45*0.21</f>
        <v>0</v>
      </c>
      <c r="P45">
        <v>3</v>
      </c>
    </row>
    <row r="46" ht="45">
      <c r="A46" s="29" t="s">
        <v>34</v>
      </c>
      <c r="B46" s="36"/>
      <c r="C46" s="37"/>
      <c r="D46" s="37"/>
      <c r="E46" s="31" t="s">
        <v>621</v>
      </c>
      <c r="F46" s="37"/>
      <c r="G46" s="37"/>
      <c r="H46" s="37"/>
      <c r="I46" s="37"/>
      <c r="J46" s="39"/>
    </row>
    <row r="47">
      <c r="A47" s="29" t="s">
        <v>35</v>
      </c>
      <c r="B47" s="36"/>
      <c r="C47" s="37"/>
      <c r="D47" s="37"/>
      <c r="E47" s="40" t="s">
        <v>36</v>
      </c>
      <c r="F47" s="37"/>
      <c r="G47" s="37"/>
      <c r="H47" s="37"/>
      <c r="I47" s="37"/>
      <c r="J47" s="39"/>
    </row>
    <row r="48">
      <c r="A48" s="29" t="s">
        <v>37</v>
      </c>
      <c r="B48" s="36"/>
      <c r="C48" s="37"/>
      <c r="D48" s="37"/>
      <c r="E48" s="31" t="s">
        <v>622</v>
      </c>
      <c r="F48" s="37"/>
      <c r="G48" s="37"/>
      <c r="H48" s="37"/>
      <c r="I48" s="37"/>
      <c r="J48" s="39"/>
    </row>
    <row r="49">
      <c r="A49" s="29" t="s">
        <v>29</v>
      </c>
      <c r="B49" s="29">
        <v>10</v>
      </c>
      <c r="C49" s="30" t="s">
        <v>623</v>
      </c>
      <c r="D49" s="29" t="s">
        <v>61</v>
      </c>
      <c r="E49" s="31" t="s">
        <v>624</v>
      </c>
      <c r="F49" s="32" t="s">
        <v>82</v>
      </c>
      <c r="G49" s="33">
        <v>1</v>
      </c>
      <c r="H49" s="34">
        <v>0</v>
      </c>
      <c r="I49" s="34">
        <f>ROUND(G49*H49,P4)</f>
        <v>0</v>
      </c>
      <c r="J49" s="29"/>
      <c r="O49" s="35">
        <f>I49*0.21</f>
        <v>0</v>
      </c>
      <c r="P49">
        <v>3</v>
      </c>
    </row>
    <row r="50" ht="30">
      <c r="A50" s="29" t="s">
        <v>34</v>
      </c>
      <c r="B50" s="36"/>
      <c r="C50" s="37"/>
      <c r="D50" s="37"/>
      <c r="E50" s="31" t="s">
        <v>625</v>
      </c>
      <c r="F50" s="37"/>
      <c r="G50" s="37"/>
      <c r="H50" s="37"/>
      <c r="I50" s="37"/>
      <c r="J50" s="39"/>
    </row>
    <row r="51">
      <c r="A51" s="29" t="s">
        <v>35</v>
      </c>
      <c r="B51" s="36"/>
      <c r="C51" s="37"/>
      <c r="D51" s="37"/>
      <c r="E51" s="40" t="s">
        <v>36</v>
      </c>
      <c r="F51" s="37"/>
      <c r="G51" s="37"/>
      <c r="H51" s="37"/>
      <c r="I51" s="37"/>
      <c r="J51" s="39"/>
    </row>
    <row r="52" ht="45">
      <c r="A52" s="29" t="s">
        <v>37</v>
      </c>
      <c r="B52" s="36"/>
      <c r="C52" s="37"/>
      <c r="D52" s="37"/>
      <c r="E52" s="31" t="s">
        <v>583</v>
      </c>
      <c r="F52" s="37"/>
      <c r="G52" s="37"/>
      <c r="H52" s="37"/>
      <c r="I52" s="37"/>
      <c r="J52" s="39"/>
    </row>
    <row r="53">
      <c r="A53" s="29" t="s">
        <v>29</v>
      </c>
      <c r="B53" s="29">
        <v>11</v>
      </c>
      <c r="C53" s="30" t="s">
        <v>623</v>
      </c>
      <c r="D53" s="29" t="s">
        <v>67</v>
      </c>
      <c r="E53" s="31" t="s">
        <v>624</v>
      </c>
      <c r="F53" s="32" t="s">
        <v>82</v>
      </c>
      <c r="G53" s="33">
        <v>1</v>
      </c>
      <c r="H53" s="34">
        <v>0</v>
      </c>
      <c r="I53" s="34">
        <f>ROUND(G53*H53,P4)</f>
        <v>0</v>
      </c>
      <c r="J53" s="29"/>
      <c r="O53" s="35">
        <f>I53*0.21</f>
        <v>0</v>
      </c>
      <c r="P53">
        <v>3</v>
      </c>
    </row>
    <row r="54" ht="30">
      <c r="A54" s="29" t="s">
        <v>34</v>
      </c>
      <c r="B54" s="36"/>
      <c r="C54" s="37"/>
      <c r="D54" s="37"/>
      <c r="E54" s="31" t="s">
        <v>626</v>
      </c>
      <c r="F54" s="37"/>
      <c r="G54" s="37"/>
      <c r="H54" s="37"/>
      <c r="I54" s="37"/>
      <c r="J54" s="39"/>
    </row>
    <row r="55">
      <c r="A55" s="29" t="s">
        <v>35</v>
      </c>
      <c r="B55" s="36"/>
      <c r="C55" s="37"/>
      <c r="D55" s="37"/>
      <c r="E55" s="40" t="s">
        <v>36</v>
      </c>
      <c r="F55" s="37"/>
      <c r="G55" s="37"/>
      <c r="H55" s="37"/>
      <c r="I55" s="37"/>
      <c r="J55" s="39"/>
    </row>
    <row r="56" ht="45">
      <c r="A56" s="29" t="s">
        <v>37</v>
      </c>
      <c r="B56" s="36"/>
      <c r="C56" s="37"/>
      <c r="D56" s="37"/>
      <c r="E56" s="31" t="s">
        <v>583</v>
      </c>
      <c r="F56" s="37"/>
      <c r="G56" s="37"/>
      <c r="H56" s="37"/>
      <c r="I56" s="37"/>
      <c r="J56" s="39"/>
    </row>
    <row r="57">
      <c r="A57" s="29" t="s">
        <v>29</v>
      </c>
      <c r="B57" s="29">
        <v>12</v>
      </c>
      <c r="C57" s="30" t="s">
        <v>623</v>
      </c>
      <c r="D57" s="29" t="s">
        <v>70</v>
      </c>
      <c r="E57" s="31" t="s">
        <v>624</v>
      </c>
      <c r="F57" s="32" t="s">
        <v>82</v>
      </c>
      <c r="G57" s="33">
        <v>2</v>
      </c>
      <c r="H57" s="34">
        <v>0</v>
      </c>
      <c r="I57" s="34">
        <f>ROUND(G57*H57,P4)</f>
        <v>0</v>
      </c>
      <c r="J57" s="29"/>
      <c r="O57" s="35">
        <f>I57*0.21</f>
        <v>0</v>
      </c>
      <c r="P57">
        <v>3</v>
      </c>
    </row>
    <row r="58" ht="30">
      <c r="A58" s="29" t="s">
        <v>34</v>
      </c>
      <c r="B58" s="36"/>
      <c r="C58" s="37"/>
      <c r="D58" s="37"/>
      <c r="E58" s="31" t="s">
        <v>627</v>
      </c>
      <c r="F58" s="37"/>
      <c r="G58" s="37"/>
      <c r="H58" s="37"/>
      <c r="I58" s="37"/>
      <c r="J58" s="39"/>
    </row>
    <row r="59">
      <c r="A59" s="29" t="s">
        <v>35</v>
      </c>
      <c r="B59" s="36"/>
      <c r="C59" s="37"/>
      <c r="D59" s="37"/>
      <c r="E59" s="40" t="s">
        <v>494</v>
      </c>
      <c r="F59" s="37"/>
      <c r="G59" s="37"/>
      <c r="H59" s="37"/>
      <c r="I59" s="37"/>
      <c r="J59" s="39"/>
    </row>
    <row r="60" ht="45">
      <c r="A60" s="29" t="s">
        <v>37</v>
      </c>
      <c r="B60" s="36"/>
      <c r="C60" s="37"/>
      <c r="D60" s="37"/>
      <c r="E60" s="31" t="s">
        <v>583</v>
      </c>
      <c r="F60" s="37"/>
      <c r="G60" s="37"/>
      <c r="H60" s="37"/>
      <c r="I60" s="37"/>
      <c r="J60" s="39"/>
    </row>
    <row r="61">
      <c r="A61" s="23" t="s">
        <v>26</v>
      </c>
      <c r="B61" s="24"/>
      <c r="C61" s="25" t="s">
        <v>315</v>
      </c>
      <c r="D61" s="26"/>
      <c r="E61" s="23" t="s">
        <v>316</v>
      </c>
      <c r="F61" s="26"/>
      <c r="G61" s="26"/>
      <c r="H61" s="26"/>
      <c r="I61" s="27">
        <f>SUMIFS(I62:I77,A62:A77,"P")</f>
        <v>0</v>
      </c>
      <c r="J61" s="28"/>
    </row>
    <row r="62">
      <c r="A62" s="29" t="s">
        <v>29</v>
      </c>
      <c r="B62" s="29">
        <v>13</v>
      </c>
      <c r="C62" s="30" t="s">
        <v>383</v>
      </c>
      <c r="D62" s="29" t="s">
        <v>61</v>
      </c>
      <c r="E62" s="31" t="s">
        <v>384</v>
      </c>
      <c r="F62" s="32" t="s">
        <v>88</v>
      </c>
      <c r="G62" s="33">
        <v>0.089999999999999997</v>
      </c>
      <c r="H62" s="34">
        <v>0</v>
      </c>
      <c r="I62" s="34">
        <f>ROUND(G62*H62,P4)</f>
        <v>0</v>
      </c>
      <c r="J62" s="29"/>
      <c r="O62" s="35">
        <f>I62*0.21</f>
        <v>0</v>
      </c>
      <c r="P62">
        <v>3</v>
      </c>
    </row>
    <row r="63" ht="30">
      <c r="A63" s="29" t="s">
        <v>34</v>
      </c>
      <c r="B63" s="36"/>
      <c r="C63" s="37"/>
      <c r="D63" s="37"/>
      <c r="E63" s="31" t="s">
        <v>628</v>
      </c>
      <c r="F63" s="37"/>
      <c r="G63" s="37"/>
      <c r="H63" s="37"/>
      <c r="I63" s="37"/>
      <c r="J63" s="39"/>
    </row>
    <row r="64">
      <c r="A64" s="29" t="s">
        <v>35</v>
      </c>
      <c r="B64" s="36"/>
      <c r="C64" s="37"/>
      <c r="D64" s="37"/>
      <c r="E64" s="40" t="s">
        <v>629</v>
      </c>
      <c r="F64" s="37"/>
      <c r="G64" s="37"/>
      <c r="H64" s="37"/>
      <c r="I64" s="37"/>
      <c r="J64" s="39"/>
    </row>
    <row r="65" ht="150">
      <c r="A65" s="29" t="s">
        <v>37</v>
      </c>
      <c r="B65" s="36"/>
      <c r="C65" s="37"/>
      <c r="D65" s="37"/>
      <c r="E65" s="31" t="s">
        <v>370</v>
      </c>
      <c r="F65" s="37"/>
      <c r="G65" s="37"/>
      <c r="H65" s="37"/>
      <c r="I65" s="37"/>
      <c r="J65" s="39"/>
    </row>
    <row r="66">
      <c r="A66" s="29" t="s">
        <v>29</v>
      </c>
      <c r="B66" s="29">
        <v>14</v>
      </c>
      <c r="C66" s="30" t="s">
        <v>383</v>
      </c>
      <c r="D66" s="29" t="s">
        <v>67</v>
      </c>
      <c r="E66" s="31" t="s">
        <v>384</v>
      </c>
      <c r="F66" s="32" t="s">
        <v>88</v>
      </c>
      <c r="G66" s="33">
        <v>0.16</v>
      </c>
      <c r="H66" s="34">
        <v>0</v>
      </c>
      <c r="I66" s="34">
        <f>ROUND(G66*H66,P4)</f>
        <v>0</v>
      </c>
      <c r="J66" s="29"/>
      <c r="O66" s="35">
        <f>I66*0.21</f>
        <v>0</v>
      </c>
      <c r="P66">
        <v>3</v>
      </c>
    </row>
    <row r="67" ht="30">
      <c r="A67" s="29" t="s">
        <v>34</v>
      </c>
      <c r="B67" s="36"/>
      <c r="C67" s="37"/>
      <c r="D67" s="37"/>
      <c r="E67" s="31" t="s">
        <v>630</v>
      </c>
      <c r="F67" s="37"/>
      <c r="G67" s="37"/>
      <c r="H67" s="37"/>
      <c r="I67" s="37"/>
      <c r="J67" s="39"/>
    </row>
    <row r="68">
      <c r="A68" s="29" t="s">
        <v>35</v>
      </c>
      <c r="B68" s="36"/>
      <c r="C68" s="37"/>
      <c r="D68" s="37"/>
      <c r="E68" s="40" t="s">
        <v>631</v>
      </c>
      <c r="F68" s="37"/>
      <c r="G68" s="37"/>
      <c r="H68" s="37"/>
      <c r="I68" s="37"/>
      <c r="J68" s="39"/>
    </row>
    <row r="69" ht="150">
      <c r="A69" s="29" t="s">
        <v>37</v>
      </c>
      <c r="B69" s="36"/>
      <c r="C69" s="37"/>
      <c r="D69" s="37"/>
      <c r="E69" s="31" t="s">
        <v>370</v>
      </c>
      <c r="F69" s="37"/>
      <c r="G69" s="37"/>
      <c r="H69" s="37"/>
      <c r="I69" s="37"/>
      <c r="J69" s="39"/>
    </row>
    <row r="70">
      <c r="A70" s="29" t="s">
        <v>29</v>
      </c>
      <c r="B70" s="29">
        <v>15</v>
      </c>
      <c r="C70" s="30" t="s">
        <v>393</v>
      </c>
      <c r="D70" s="29" t="s">
        <v>61</v>
      </c>
      <c r="E70" s="31" t="s">
        <v>394</v>
      </c>
      <c r="F70" s="32" t="s">
        <v>94</v>
      </c>
      <c r="G70" s="33">
        <v>2.2770000000000001</v>
      </c>
      <c r="H70" s="34">
        <v>0</v>
      </c>
      <c r="I70" s="34">
        <f>ROUND(G70*H70,P4)</f>
        <v>0</v>
      </c>
      <c r="J70" s="29"/>
      <c r="O70" s="35">
        <f>I70*0.21</f>
        <v>0</v>
      </c>
      <c r="P70">
        <v>3</v>
      </c>
    </row>
    <row r="71">
      <c r="A71" s="29" t="s">
        <v>34</v>
      </c>
      <c r="B71" s="36"/>
      <c r="C71" s="37"/>
      <c r="D71" s="37"/>
      <c r="E71" s="31" t="s">
        <v>632</v>
      </c>
      <c r="F71" s="37"/>
      <c r="G71" s="37"/>
      <c r="H71" s="37"/>
      <c r="I71" s="37"/>
      <c r="J71" s="39"/>
    </row>
    <row r="72">
      <c r="A72" s="29" t="s">
        <v>35</v>
      </c>
      <c r="B72" s="36"/>
      <c r="C72" s="37"/>
      <c r="D72" s="37"/>
      <c r="E72" s="40" t="s">
        <v>633</v>
      </c>
      <c r="F72" s="37"/>
      <c r="G72" s="37"/>
      <c r="H72" s="37"/>
      <c r="I72" s="37"/>
      <c r="J72" s="39"/>
    </row>
    <row r="73" ht="45">
      <c r="A73" s="29" t="s">
        <v>37</v>
      </c>
      <c r="B73" s="36"/>
      <c r="C73" s="37"/>
      <c r="D73" s="37"/>
      <c r="E73" s="31" t="s">
        <v>106</v>
      </c>
      <c r="F73" s="37"/>
      <c r="G73" s="37"/>
      <c r="H73" s="37"/>
      <c r="I73" s="37"/>
      <c r="J73" s="39"/>
    </row>
    <row r="74">
      <c r="A74" s="29" t="s">
        <v>29</v>
      </c>
      <c r="B74" s="29">
        <v>16</v>
      </c>
      <c r="C74" s="30" t="s">
        <v>393</v>
      </c>
      <c r="D74" s="29" t="s">
        <v>67</v>
      </c>
      <c r="E74" s="31" t="s">
        <v>394</v>
      </c>
      <c r="F74" s="32" t="s">
        <v>94</v>
      </c>
      <c r="G74" s="33">
        <v>4.048</v>
      </c>
      <c r="H74" s="34">
        <v>0</v>
      </c>
      <c r="I74" s="34">
        <f>ROUND(G74*H74,P4)</f>
        <v>0</v>
      </c>
      <c r="J74" s="29"/>
      <c r="O74" s="35">
        <f>I74*0.21</f>
        <v>0</v>
      </c>
      <c r="P74">
        <v>3</v>
      </c>
    </row>
    <row r="75">
      <c r="A75" s="29" t="s">
        <v>34</v>
      </c>
      <c r="B75" s="36"/>
      <c r="C75" s="37"/>
      <c r="D75" s="37"/>
      <c r="E75" s="31" t="s">
        <v>634</v>
      </c>
      <c r="F75" s="37"/>
      <c r="G75" s="37"/>
      <c r="H75" s="37"/>
      <c r="I75" s="37"/>
      <c r="J75" s="39"/>
    </row>
    <row r="76">
      <c r="A76" s="29" t="s">
        <v>35</v>
      </c>
      <c r="B76" s="36"/>
      <c r="C76" s="37"/>
      <c r="D76" s="37"/>
      <c r="E76" s="40" t="s">
        <v>635</v>
      </c>
      <c r="F76" s="37"/>
      <c r="G76" s="37"/>
      <c r="H76" s="37"/>
      <c r="I76" s="37"/>
      <c r="J76" s="39"/>
    </row>
    <row r="77" ht="45">
      <c r="A77" s="29" t="s">
        <v>37</v>
      </c>
      <c r="B77" s="41"/>
      <c r="C77" s="42"/>
      <c r="D77" s="42"/>
      <c r="E77" s="31" t="s">
        <v>106</v>
      </c>
      <c r="F77" s="42"/>
      <c r="G77" s="42"/>
      <c r="H77" s="42"/>
      <c r="I77" s="42"/>
      <c r="J7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636</v>
      </c>
      <c r="I3" s="16">
        <f>SUMIFS(I8:I216,A8:A216,"SD")</f>
        <v>0</v>
      </c>
      <c r="J3" s="9"/>
      <c r="O3">
        <v>0</v>
      </c>
      <c r="P3">
        <v>2</v>
      </c>
    </row>
    <row r="4">
      <c r="A4" s="10" t="s">
        <v>8</v>
      </c>
      <c r="B4" s="11" t="s">
        <v>13</v>
      </c>
      <c r="C4" s="12" t="s">
        <v>636</v>
      </c>
      <c r="D4" s="13"/>
      <c r="E4" s="14" t="s">
        <v>637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SUMIFS(I9:I16,A9:A16,"P")</f>
        <v>0</v>
      </c>
      <c r="J8" s="28"/>
    </row>
    <row r="9">
      <c r="A9" s="29" t="s">
        <v>29</v>
      </c>
      <c r="B9" s="29">
        <v>1</v>
      </c>
      <c r="C9" s="30" t="s">
        <v>60</v>
      </c>
      <c r="D9" s="29" t="s">
        <v>61</v>
      </c>
      <c r="E9" s="31" t="s">
        <v>62</v>
      </c>
      <c r="F9" s="32" t="s">
        <v>63</v>
      </c>
      <c r="G9" s="33">
        <v>696</v>
      </c>
      <c r="H9" s="34">
        <v>0</v>
      </c>
      <c r="I9" s="34">
        <f>ROUND(G9*H9,P4)</f>
        <v>0</v>
      </c>
      <c r="J9" s="29"/>
      <c r="O9" s="35">
        <f>I9*0.21</f>
        <v>0</v>
      </c>
      <c r="P9">
        <v>3</v>
      </c>
    </row>
    <row r="10">
      <c r="A10" s="29" t="s">
        <v>34</v>
      </c>
      <c r="B10" s="36"/>
      <c r="C10" s="37"/>
      <c r="D10" s="37"/>
      <c r="E10" s="31" t="s">
        <v>595</v>
      </c>
      <c r="F10" s="37"/>
      <c r="G10" s="37"/>
      <c r="H10" s="37"/>
      <c r="I10" s="37"/>
      <c r="J10" s="39"/>
    </row>
    <row r="11" ht="75">
      <c r="A11" s="29" t="s">
        <v>35</v>
      </c>
      <c r="B11" s="36"/>
      <c r="C11" s="37"/>
      <c r="D11" s="37"/>
      <c r="E11" s="40" t="s">
        <v>638</v>
      </c>
      <c r="F11" s="37"/>
      <c r="G11" s="37"/>
      <c r="H11" s="37"/>
      <c r="I11" s="37"/>
      <c r="J11" s="39"/>
    </row>
    <row r="12" ht="30">
      <c r="A12" s="29" t="s">
        <v>37</v>
      </c>
      <c r="B12" s="36"/>
      <c r="C12" s="37"/>
      <c r="D12" s="37"/>
      <c r="E12" s="31" t="s">
        <v>66</v>
      </c>
      <c r="F12" s="37"/>
      <c r="G12" s="37"/>
      <c r="H12" s="37"/>
      <c r="I12" s="37"/>
      <c r="J12" s="39"/>
    </row>
    <row r="13">
      <c r="A13" s="29" t="s">
        <v>29</v>
      </c>
      <c r="B13" s="29">
        <v>2</v>
      </c>
      <c r="C13" s="30" t="s">
        <v>60</v>
      </c>
      <c r="D13" s="29" t="s">
        <v>67</v>
      </c>
      <c r="E13" s="31" t="s">
        <v>62</v>
      </c>
      <c r="F13" s="32" t="s">
        <v>63</v>
      </c>
      <c r="G13" s="33">
        <v>46.799999999999997</v>
      </c>
      <c r="H13" s="34">
        <v>0</v>
      </c>
      <c r="I13" s="34">
        <f>ROUND(G13*H13,P4)</f>
        <v>0</v>
      </c>
      <c r="J13" s="29"/>
      <c r="O13" s="35">
        <f>I13*0.21</f>
        <v>0</v>
      </c>
      <c r="P13">
        <v>3</v>
      </c>
    </row>
    <row r="14">
      <c r="A14" s="29" t="s">
        <v>34</v>
      </c>
      <c r="B14" s="36"/>
      <c r="C14" s="37"/>
      <c r="D14" s="37"/>
      <c r="E14" s="31" t="s">
        <v>71</v>
      </c>
      <c r="F14" s="37"/>
      <c r="G14" s="37"/>
      <c r="H14" s="37"/>
      <c r="I14" s="37"/>
      <c r="J14" s="39"/>
    </row>
    <row r="15" ht="30">
      <c r="A15" s="29" t="s">
        <v>35</v>
      </c>
      <c r="B15" s="36"/>
      <c r="C15" s="37"/>
      <c r="D15" s="37"/>
      <c r="E15" s="40" t="s">
        <v>639</v>
      </c>
      <c r="F15" s="37"/>
      <c r="G15" s="37"/>
      <c r="H15" s="37"/>
      <c r="I15" s="37"/>
      <c r="J15" s="39"/>
    </row>
    <row r="16" ht="30">
      <c r="A16" s="29" t="s">
        <v>37</v>
      </c>
      <c r="B16" s="36"/>
      <c r="C16" s="37"/>
      <c r="D16" s="37"/>
      <c r="E16" s="31" t="s">
        <v>66</v>
      </c>
      <c r="F16" s="37"/>
      <c r="G16" s="37"/>
      <c r="H16" s="37"/>
      <c r="I16" s="37"/>
      <c r="J16" s="39"/>
    </row>
    <row r="17">
      <c r="A17" s="23" t="s">
        <v>26</v>
      </c>
      <c r="B17" s="24"/>
      <c r="C17" s="25" t="s">
        <v>61</v>
      </c>
      <c r="D17" s="26"/>
      <c r="E17" s="23" t="s">
        <v>73</v>
      </c>
      <c r="F17" s="26"/>
      <c r="G17" s="26"/>
      <c r="H17" s="26"/>
      <c r="I17" s="27">
        <f>SUMIFS(I18:I65,A18:A65,"P")</f>
        <v>0</v>
      </c>
      <c r="J17" s="28"/>
    </row>
    <row r="18">
      <c r="A18" s="29" t="s">
        <v>29</v>
      </c>
      <c r="B18" s="29">
        <v>3</v>
      </c>
      <c r="C18" s="30" t="s">
        <v>640</v>
      </c>
      <c r="D18" s="29" t="s">
        <v>31</v>
      </c>
      <c r="E18" s="31" t="s">
        <v>641</v>
      </c>
      <c r="F18" s="32" t="s">
        <v>76</v>
      </c>
      <c r="G18" s="33">
        <v>428</v>
      </c>
      <c r="H18" s="34">
        <v>0</v>
      </c>
      <c r="I18" s="34">
        <f>ROUND(G18*H18,P4)</f>
        <v>0</v>
      </c>
      <c r="J18" s="29"/>
      <c r="O18" s="35">
        <f>I18*0.21</f>
        <v>0</v>
      </c>
      <c r="P18">
        <v>3</v>
      </c>
    </row>
    <row r="19" ht="30">
      <c r="A19" s="29" t="s">
        <v>34</v>
      </c>
      <c r="B19" s="36"/>
      <c r="C19" s="37"/>
      <c r="D19" s="37"/>
      <c r="E19" s="31" t="s">
        <v>642</v>
      </c>
      <c r="F19" s="37"/>
      <c r="G19" s="37"/>
      <c r="H19" s="37"/>
      <c r="I19" s="37"/>
      <c r="J19" s="39"/>
    </row>
    <row r="20">
      <c r="A20" s="29" t="s">
        <v>35</v>
      </c>
      <c r="B20" s="36"/>
      <c r="C20" s="37"/>
      <c r="D20" s="37"/>
      <c r="E20" s="40" t="s">
        <v>643</v>
      </c>
      <c r="F20" s="37"/>
      <c r="G20" s="37"/>
      <c r="H20" s="37"/>
      <c r="I20" s="37"/>
      <c r="J20" s="39"/>
    </row>
    <row r="21" ht="30">
      <c r="A21" s="29" t="s">
        <v>37</v>
      </c>
      <c r="B21" s="36"/>
      <c r="C21" s="37"/>
      <c r="D21" s="37"/>
      <c r="E21" s="31" t="s">
        <v>644</v>
      </c>
      <c r="F21" s="37"/>
      <c r="G21" s="37"/>
      <c r="H21" s="37"/>
      <c r="I21" s="37"/>
      <c r="J21" s="39"/>
    </row>
    <row r="22" ht="30">
      <c r="A22" s="29" t="s">
        <v>29</v>
      </c>
      <c r="B22" s="29">
        <v>4</v>
      </c>
      <c r="C22" s="30" t="s">
        <v>645</v>
      </c>
      <c r="D22" s="29" t="s">
        <v>31</v>
      </c>
      <c r="E22" s="31" t="s">
        <v>646</v>
      </c>
      <c r="F22" s="32" t="s">
        <v>88</v>
      </c>
      <c r="G22" s="33">
        <v>19.5</v>
      </c>
      <c r="H22" s="34">
        <v>0</v>
      </c>
      <c r="I22" s="34">
        <f>ROUND(G22*H22,P4)</f>
        <v>0</v>
      </c>
      <c r="J22" s="29"/>
      <c r="O22" s="35">
        <f>I22*0.21</f>
        <v>0</v>
      </c>
      <c r="P22">
        <v>3</v>
      </c>
    </row>
    <row r="23" ht="30">
      <c r="A23" s="29" t="s">
        <v>34</v>
      </c>
      <c r="B23" s="36"/>
      <c r="C23" s="37"/>
      <c r="D23" s="37"/>
      <c r="E23" s="31" t="s">
        <v>647</v>
      </c>
      <c r="F23" s="37"/>
      <c r="G23" s="37"/>
      <c r="H23" s="37"/>
      <c r="I23" s="37"/>
      <c r="J23" s="39"/>
    </row>
    <row r="24">
      <c r="A24" s="29" t="s">
        <v>35</v>
      </c>
      <c r="B24" s="36"/>
      <c r="C24" s="37"/>
      <c r="D24" s="37"/>
      <c r="E24" s="40" t="s">
        <v>648</v>
      </c>
      <c r="F24" s="37"/>
      <c r="G24" s="37"/>
      <c r="H24" s="37"/>
      <c r="I24" s="37"/>
      <c r="J24" s="39"/>
    </row>
    <row r="25" ht="90">
      <c r="A25" s="29" t="s">
        <v>37</v>
      </c>
      <c r="B25" s="36"/>
      <c r="C25" s="37"/>
      <c r="D25" s="37"/>
      <c r="E25" s="31" t="s">
        <v>91</v>
      </c>
      <c r="F25" s="37"/>
      <c r="G25" s="37"/>
      <c r="H25" s="37"/>
      <c r="I25" s="37"/>
      <c r="J25" s="39"/>
    </row>
    <row r="26" ht="30">
      <c r="A26" s="29" t="s">
        <v>29</v>
      </c>
      <c r="B26" s="29">
        <v>5</v>
      </c>
      <c r="C26" s="30" t="s">
        <v>649</v>
      </c>
      <c r="D26" s="29" t="s">
        <v>31</v>
      </c>
      <c r="E26" s="31" t="s">
        <v>650</v>
      </c>
      <c r="F26" s="32" t="s">
        <v>94</v>
      </c>
      <c r="G26" s="33">
        <v>514.79999999999995</v>
      </c>
      <c r="H26" s="34">
        <v>0</v>
      </c>
      <c r="I26" s="34">
        <f>ROUND(G26*H26,P4)</f>
        <v>0</v>
      </c>
      <c r="J26" s="29"/>
      <c r="O26" s="35">
        <f>I26*0.21</f>
        <v>0</v>
      </c>
      <c r="P26">
        <v>3</v>
      </c>
    </row>
    <row r="27">
      <c r="A27" s="29" t="s">
        <v>34</v>
      </c>
      <c r="B27" s="36"/>
      <c r="C27" s="37"/>
      <c r="D27" s="37"/>
      <c r="E27" s="31" t="s">
        <v>651</v>
      </c>
      <c r="F27" s="37"/>
      <c r="G27" s="37"/>
      <c r="H27" s="37"/>
      <c r="I27" s="37"/>
      <c r="J27" s="39"/>
    </row>
    <row r="28">
      <c r="A28" s="29" t="s">
        <v>35</v>
      </c>
      <c r="B28" s="36"/>
      <c r="C28" s="37"/>
      <c r="D28" s="37"/>
      <c r="E28" s="40" t="s">
        <v>652</v>
      </c>
      <c r="F28" s="37"/>
      <c r="G28" s="37"/>
      <c r="H28" s="37"/>
      <c r="I28" s="37"/>
      <c r="J28" s="39"/>
    </row>
    <row r="29" ht="105">
      <c r="A29" s="29" t="s">
        <v>37</v>
      </c>
      <c r="B29" s="36"/>
      <c r="C29" s="37"/>
      <c r="D29" s="37"/>
      <c r="E29" s="31" t="s">
        <v>97</v>
      </c>
      <c r="F29" s="37"/>
      <c r="G29" s="37"/>
      <c r="H29" s="37"/>
      <c r="I29" s="37"/>
      <c r="J29" s="39"/>
    </row>
    <row r="30">
      <c r="A30" s="29" t="s">
        <v>29</v>
      </c>
      <c r="B30" s="29">
        <v>6</v>
      </c>
      <c r="C30" s="30" t="s">
        <v>598</v>
      </c>
      <c r="D30" s="29" t="s">
        <v>31</v>
      </c>
      <c r="E30" s="31" t="s">
        <v>599</v>
      </c>
      <c r="F30" s="32" t="s">
        <v>88</v>
      </c>
      <c r="G30" s="33">
        <v>57</v>
      </c>
      <c r="H30" s="34">
        <v>0</v>
      </c>
      <c r="I30" s="34">
        <f>ROUND(G30*H30,P4)</f>
        <v>0</v>
      </c>
      <c r="J30" s="29"/>
      <c r="O30" s="35">
        <f>I30*0.21</f>
        <v>0</v>
      </c>
      <c r="P30">
        <v>3</v>
      </c>
    </row>
    <row r="31" ht="30">
      <c r="A31" s="29" t="s">
        <v>34</v>
      </c>
      <c r="B31" s="36"/>
      <c r="C31" s="37"/>
      <c r="D31" s="37"/>
      <c r="E31" s="31" t="s">
        <v>653</v>
      </c>
      <c r="F31" s="37"/>
      <c r="G31" s="37"/>
      <c r="H31" s="37"/>
      <c r="I31" s="37"/>
      <c r="J31" s="39"/>
    </row>
    <row r="32">
      <c r="A32" s="29" t="s">
        <v>35</v>
      </c>
      <c r="B32" s="36"/>
      <c r="C32" s="37"/>
      <c r="D32" s="37"/>
      <c r="E32" s="40" t="s">
        <v>654</v>
      </c>
      <c r="F32" s="37"/>
      <c r="G32" s="37"/>
      <c r="H32" s="37"/>
      <c r="I32" s="37"/>
      <c r="J32" s="39"/>
    </row>
    <row r="33" ht="405">
      <c r="A33" s="29" t="s">
        <v>37</v>
      </c>
      <c r="B33" s="36"/>
      <c r="C33" s="37"/>
      <c r="D33" s="37"/>
      <c r="E33" s="31" t="s">
        <v>136</v>
      </c>
      <c r="F33" s="37"/>
      <c r="G33" s="37"/>
      <c r="H33" s="37"/>
      <c r="I33" s="37"/>
      <c r="J33" s="39"/>
    </row>
    <row r="34">
      <c r="A34" s="29" t="s">
        <v>29</v>
      </c>
      <c r="B34" s="29">
        <v>7</v>
      </c>
      <c r="C34" s="30" t="s">
        <v>602</v>
      </c>
      <c r="D34" s="29" t="s">
        <v>31</v>
      </c>
      <c r="E34" s="31" t="s">
        <v>603</v>
      </c>
      <c r="F34" s="32" t="s">
        <v>128</v>
      </c>
      <c r="G34" s="33">
        <v>627</v>
      </c>
      <c r="H34" s="34">
        <v>0</v>
      </c>
      <c r="I34" s="34">
        <f>ROUND(G34*H34,P4)</f>
        <v>0</v>
      </c>
      <c r="J34" s="29"/>
      <c r="O34" s="35">
        <f>I34*0.21</f>
        <v>0</v>
      </c>
      <c r="P34">
        <v>3</v>
      </c>
    </row>
    <row r="35">
      <c r="A35" s="29" t="s">
        <v>34</v>
      </c>
      <c r="B35" s="36"/>
      <c r="C35" s="37"/>
      <c r="D35" s="37"/>
      <c r="E35" s="31" t="s">
        <v>604</v>
      </c>
      <c r="F35" s="37"/>
      <c r="G35" s="37"/>
      <c r="H35" s="37"/>
      <c r="I35" s="37"/>
      <c r="J35" s="39"/>
    </row>
    <row r="36">
      <c r="A36" s="29" t="s">
        <v>35</v>
      </c>
      <c r="B36" s="36"/>
      <c r="C36" s="37"/>
      <c r="D36" s="37"/>
      <c r="E36" s="40" t="s">
        <v>655</v>
      </c>
      <c r="F36" s="37"/>
      <c r="G36" s="37"/>
      <c r="H36" s="37"/>
      <c r="I36" s="37"/>
      <c r="J36" s="39"/>
    </row>
    <row r="37" ht="30">
      <c r="A37" s="29" t="s">
        <v>37</v>
      </c>
      <c r="B37" s="36"/>
      <c r="C37" s="37"/>
      <c r="D37" s="37"/>
      <c r="E37" s="31" t="s">
        <v>131</v>
      </c>
      <c r="F37" s="37"/>
      <c r="G37" s="37"/>
      <c r="H37" s="37"/>
      <c r="I37" s="37"/>
      <c r="J37" s="39"/>
    </row>
    <row r="38">
      <c r="A38" s="29" t="s">
        <v>29</v>
      </c>
      <c r="B38" s="29">
        <v>8</v>
      </c>
      <c r="C38" s="30" t="s">
        <v>132</v>
      </c>
      <c r="D38" s="29" t="s">
        <v>31</v>
      </c>
      <c r="E38" s="31" t="s">
        <v>133</v>
      </c>
      <c r="F38" s="32" t="s">
        <v>88</v>
      </c>
      <c r="G38" s="33">
        <v>291</v>
      </c>
      <c r="H38" s="34">
        <v>0</v>
      </c>
      <c r="I38" s="34">
        <f>ROUND(G38*H38,P4)</f>
        <v>0</v>
      </c>
      <c r="J38" s="29"/>
      <c r="O38" s="35">
        <f>I38*0.21</f>
        <v>0</v>
      </c>
      <c r="P38">
        <v>3</v>
      </c>
    </row>
    <row r="39" ht="30">
      <c r="A39" s="29" t="s">
        <v>34</v>
      </c>
      <c r="B39" s="36"/>
      <c r="C39" s="37"/>
      <c r="D39" s="37"/>
      <c r="E39" s="31" t="s">
        <v>647</v>
      </c>
      <c r="F39" s="37"/>
      <c r="G39" s="37"/>
      <c r="H39" s="37"/>
      <c r="I39" s="37"/>
      <c r="J39" s="39"/>
    </row>
    <row r="40">
      <c r="A40" s="29" t="s">
        <v>35</v>
      </c>
      <c r="B40" s="36"/>
      <c r="C40" s="37"/>
      <c r="D40" s="37"/>
      <c r="E40" s="40" t="s">
        <v>656</v>
      </c>
      <c r="F40" s="37"/>
      <c r="G40" s="37"/>
      <c r="H40" s="37"/>
      <c r="I40" s="37"/>
      <c r="J40" s="39"/>
    </row>
    <row r="41" ht="405">
      <c r="A41" s="29" t="s">
        <v>37</v>
      </c>
      <c r="B41" s="36"/>
      <c r="C41" s="37"/>
      <c r="D41" s="37"/>
      <c r="E41" s="31" t="s">
        <v>136</v>
      </c>
      <c r="F41" s="37"/>
      <c r="G41" s="37"/>
      <c r="H41" s="37"/>
      <c r="I41" s="37"/>
      <c r="J41" s="39"/>
    </row>
    <row r="42">
      <c r="A42" s="29" t="s">
        <v>29</v>
      </c>
      <c r="B42" s="29">
        <v>9</v>
      </c>
      <c r="C42" s="30" t="s">
        <v>137</v>
      </c>
      <c r="D42" s="29" t="s">
        <v>31</v>
      </c>
      <c r="E42" s="31" t="s">
        <v>138</v>
      </c>
      <c r="F42" s="32" t="s">
        <v>128</v>
      </c>
      <c r="G42" s="33">
        <v>3201</v>
      </c>
      <c r="H42" s="34">
        <v>0</v>
      </c>
      <c r="I42" s="34">
        <f>ROUND(G42*H42,P4)</f>
        <v>0</v>
      </c>
      <c r="J42" s="29"/>
      <c r="O42" s="35">
        <f>I42*0.21</f>
        <v>0</v>
      </c>
      <c r="P42">
        <v>3</v>
      </c>
    </row>
    <row r="43">
      <c r="A43" s="29" t="s">
        <v>34</v>
      </c>
      <c r="B43" s="36"/>
      <c r="C43" s="37"/>
      <c r="D43" s="37"/>
      <c r="E43" s="31" t="s">
        <v>139</v>
      </c>
      <c r="F43" s="37"/>
      <c r="G43" s="37"/>
      <c r="H43" s="37"/>
      <c r="I43" s="37"/>
      <c r="J43" s="39"/>
    </row>
    <row r="44">
      <c r="A44" s="29" t="s">
        <v>35</v>
      </c>
      <c r="B44" s="36"/>
      <c r="C44" s="37"/>
      <c r="D44" s="37"/>
      <c r="E44" s="40" t="s">
        <v>657</v>
      </c>
      <c r="F44" s="37"/>
      <c r="G44" s="37"/>
      <c r="H44" s="37"/>
      <c r="I44" s="37"/>
      <c r="J44" s="39"/>
    </row>
    <row r="45" ht="30">
      <c r="A45" s="29" t="s">
        <v>37</v>
      </c>
      <c r="B45" s="36"/>
      <c r="C45" s="37"/>
      <c r="D45" s="37"/>
      <c r="E45" s="31" t="s">
        <v>131</v>
      </c>
      <c r="F45" s="37"/>
      <c r="G45" s="37"/>
      <c r="H45" s="37"/>
      <c r="I45" s="37"/>
      <c r="J45" s="39"/>
    </row>
    <row r="46">
      <c r="A46" s="29" t="s">
        <v>29</v>
      </c>
      <c r="B46" s="29">
        <v>10</v>
      </c>
      <c r="C46" s="30" t="s">
        <v>150</v>
      </c>
      <c r="D46" s="29" t="s">
        <v>31</v>
      </c>
      <c r="E46" s="31" t="s">
        <v>151</v>
      </c>
      <c r="F46" s="32" t="s">
        <v>88</v>
      </c>
      <c r="G46" s="33">
        <v>348</v>
      </c>
      <c r="H46" s="34">
        <v>0</v>
      </c>
      <c r="I46" s="34">
        <f>ROUND(G46*H46,P4)</f>
        <v>0</v>
      </c>
      <c r="J46" s="29"/>
      <c r="O46" s="35">
        <f>I46*0.21</f>
        <v>0</v>
      </c>
      <c r="P46">
        <v>3</v>
      </c>
    </row>
    <row r="47">
      <c r="A47" s="29" t="s">
        <v>34</v>
      </c>
      <c r="B47" s="36"/>
      <c r="C47" s="37"/>
      <c r="D47" s="37"/>
      <c r="E47" s="31" t="s">
        <v>152</v>
      </c>
      <c r="F47" s="37"/>
      <c r="G47" s="37"/>
      <c r="H47" s="37"/>
      <c r="I47" s="37"/>
      <c r="J47" s="39"/>
    </row>
    <row r="48" ht="75">
      <c r="A48" s="29" t="s">
        <v>35</v>
      </c>
      <c r="B48" s="36"/>
      <c r="C48" s="37"/>
      <c r="D48" s="37"/>
      <c r="E48" s="40" t="s">
        <v>658</v>
      </c>
      <c r="F48" s="37"/>
      <c r="G48" s="37"/>
      <c r="H48" s="37"/>
      <c r="I48" s="37"/>
      <c r="J48" s="39"/>
    </row>
    <row r="49" ht="240">
      <c r="A49" s="29" t="s">
        <v>37</v>
      </c>
      <c r="B49" s="36"/>
      <c r="C49" s="37"/>
      <c r="D49" s="37"/>
      <c r="E49" s="31" t="s">
        <v>154</v>
      </c>
      <c r="F49" s="37"/>
      <c r="G49" s="37"/>
      <c r="H49" s="37"/>
      <c r="I49" s="37"/>
      <c r="J49" s="39"/>
    </row>
    <row r="50">
      <c r="A50" s="29" t="s">
        <v>29</v>
      </c>
      <c r="B50" s="29">
        <v>11</v>
      </c>
      <c r="C50" s="30" t="s">
        <v>160</v>
      </c>
      <c r="D50" s="29" t="s">
        <v>31</v>
      </c>
      <c r="E50" s="31" t="s">
        <v>161</v>
      </c>
      <c r="F50" s="32" t="s">
        <v>88</v>
      </c>
      <c r="G50" s="33">
        <v>250.5</v>
      </c>
      <c r="H50" s="34">
        <v>0</v>
      </c>
      <c r="I50" s="34">
        <f>ROUND(G50*H50,P4)</f>
        <v>0</v>
      </c>
      <c r="J50" s="29"/>
      <c r="O50" s="35">
        <f>I50*0.21</f>
        <v>0</v>
      </c>
      <c r="P50">
        <v>3</v>
      </c>
    </row>
    <row r="51" ht="45">
      <c r="A51" s="29" t="s">
        <v>34</v>
      </c>
      <c r="B51" s="36"/>
      <c r="C51" s="37"/>
      <c r="D51" s="37"/>
      <c r="E51" s="31" t="s">
        <v>659</v>
      </c>
      <c r="F51" s="37"/>
      <c r="G51" s="37"/>
      <c r="H51" s="37"/>
      <c r="I51" s="37"/>
      <c r="J51" s="39"/>
    </row>
    <row r="52">
      <c r="A52" s="29" t="s">
        <v>35</v>
      </c>
      <c r="B52" s="36"/>
      <c r="C52" s="37"/>
      <c r="D52" s="37"/>
      <c r="E52" s="40" t="s">
        <v>660</v>
      </c>
      <c r="F52" s="37"/>
      <c r="G52" s="37"/>
      <c r="H52" s="37"/>
      <c r="I52" s="37"/>
      <c r="J52" s="39"/>
    </row>
    <row r="53" ht="300">
      <c r="A53" s="29" t="s">
        <v>37</v>
      </c>
      <c r="B53" s="36"/>
      <c r="C53" s="37"/>
      <c r="D53" s="37"/>
      <c r="E53" s="31" t="s">
        <v>164</v>
      </c>
      <c r="F53" s="37"/>
      <c r="G53" s="37"/>
      <c r="H53" s="37"/>
      <c r="I53" s="37"/>
      <c r="J53" s="39"/>
    </row>
    <row r="54">
      <c r="A54" s="29" t="s">
        <v>29</v>
      </c>
      <c r="B54" s="29">
        <v>12</v>
      </c>
      <c r="C54" s="30" t="s">
        <v>661</v>
      </c>
      <c r="D54" s="29" t="s">
        <v>31</v>
      </c>
      <c r="E54" s="31" t="s">
        <v>662</v>
      </c>
      <c r="F54" s="32" t="s">
        <v>76</v>
      </c>
      <c r="G54" s="33">
        <v>905</v>
      </c>
      <c r="H54" s="34">
        <v>0</v>
      </c>
      <c r="I54" s="34">
        <f>ROUND(G54*H54,P4)</f>
        <v>0</v>
      </c>
      <c r="J54" s="29"/>
      <c r="O54" s="35">
        <f>I54*0.21</f>
        <v>0</v>
      </c>
      <c r="P54">
        <v>3</v>
      </c>
    </row>
    <row r="55">
      <c r="A55" s="29" t="s">
        <v>34</v>
      </c>
      <c r="B55" s="36"/>
      <c r="C55" s="37"/>
      <c r="D55" s="37"/>
      <c r="E55" s="31" t="s">
        <v>663</v>
      </c>
      <c r="F55" s="37"/>
      <c r="G55" s="37"/>
      <c r="H55" s="37"/>
      <c r="I55" s="37"/>
      <c r="J55" s="39"/>
    </row>
    <row r="56">
      <c r="A56" s="29" t="s">
        <v>35</v>
      </c>
      <c r="B56" s="36"/>
      <c r="C56" s="37"/>
      <c r="D56" s="37"/>
      <c r="E56" s="40" t="s">
        <v>664</v>
      </c>
      <c r="F56" s="37"/>
      <c r="G56" s="37"/>
      <c r="H56" s="37"/>
      <c r="I56" s="37"/>
      <c r="J56" s="39"/>
    </row>
    <row r="57" ht="45">
      <c r="A57" s="29" t="s">
        <v>37</v>
      </c>
      <c r="B57" s="36"/>
      <c r="C57" s="37"/>
      <c r="D57" s="37"/>
      <c r="E57" s="31" t="s">
        <v>665</v>
      </c>
      <c r="F57" s="37"/>
      <c r="G57" s="37"/>
      <c r="H57" s="37"/>
      <c r="I57" s="37"/>
      <c r="J57" s="39"/>
    </row>
    <row r="58">
      <c r="A58" s="29" t="s">
        <v>29</v>
      </c>
      <c r="B58" s="29">
        <v>13</v>
      </c>
      <c r="C58" s="30" t="s">
        <v>666</v>
      </c>
      <c r="D58" s="29" t="s">
        <v>31</v>
      </c>
      <c r="E58" s="31" t="s">
        <v>667</v>
      </c>
      <c r="F58" s="32" t="s">
        <v>76</v>
      </c>
      <c r="G58" s="33">
        <v>905</v>
      </c>
      <c r="H58" s="34">
        <v>0</v>
      </c>
      <c r="I58" s="34">
        <f>ROUND(G58*H58,P4)</f>
        <v>0</v>
      </c>
      <c r="J58" s="29"/>
      <c r="O58" s="35">
        <f>I58*0.21</f>
        <v>0</v>
      </c>
      <c r="P58">
        <v>3</v>
      </c>
    </row>
    <row r="59" ht="30">
      <c r="A59" s="29" t="s">
        <v>34</v>
      </c>
      <c r="B59" s="36"/>
      <c r="C59" s="37"/>
      <c r="D59" s="37"/>
      <c r="E59" s="31" t="s">
        <v>668</v>
      </c>
      <c r="F59" s="37"/>
      <c r="G59" s="37"/>
      <c r="H59" s="37"/>
      <c r="I59" s="37"/>
      <c r="J59" s="39"/>
    </row>
    <row r="60">
      <c r="A60" s="29" t="s">
        <v>35</v>
      </c>
      <c r="B60" s="36"/>
      <c r="C60" s="37"/>
      <c r="D60" s="37"/>
      <c r="E60" s="40" t="s">
        <v>664</v>
      </c>
      <c r="F60" s="37"/>
      <c r="G60" s="37"/>
      <c r="H60" s="37"/>
      <c r="I60" s="37"/>
      <c r="J60" s="39"/>
    </row>
    <row r="61">
      <c r="A61" s="29" t="s">
        <v>37</v>
      </c>
      <c r="B61" s="36"/>
      <c r="C61" s="37"/>
      <c r="D61" s="37"/>
      <c r="E61" s="31" t="s">
        <v>185</v>
      </c>
      <c r="F61" s="37"/>
      <c r="G61" s="37"/>
      <c r="H61" s="37"/>
      <c r="I61" s="37"/>
      <c r="J61" s="39"/>
    </row>
    <row r="62">
      <c r="A62" s="29" t="s">
        <v>29</v>
      </c>
      <c r="B62" s="29">
        <v>14</v>
      </c>
      <c r="C62" s="30" t="s">
        <v>190</v>
      </c>
      <c r="D62" s="29" t="s">
        <v>31</v>
      </c>
      <c r="E62" s="31" t="s">
        <v>191</v>
      </c>
      <c r="F62" s="32" t="s">
        <v>76</v>
      </c>
      <c r="G62" s="33">
        <v>428</v>
      </c>
      <c r="H62" s="34">
        <v>0</v>
      </c>
      <c r="I62" s="34">
        <f>ROUND(G62*H62,P4)</f>
        <v>0</v>
      </c>
      <c r="J62" s="29"/>
      <c r="O62" s="35">
        <f>I62*0.21</f>
        <v>0</v>
      </c>
      <c r="P62">
        <v>3</v>
      </c>
    </row>
    <row r="63">
      <c r="A63" s="29" t="s">
        <v>34</v>
      </c>
      <c r="B63" s="36"/>
      <c r="C63" s="37"/>
      <c r="D63" s="37"/>
      <c r="E63" s="31" t="s">
        <v>663</v>
      </c>
      <c r="F63" s="37"/>
      <c r="G63" s="37"/>
      <c r="H63" s="37"/>
      <c r="I63" s="37"/>
      <c r="J63" s="39"/>
    </row>
    <row r="64">
      <c r="A64" s="29" t="s">
        <v>35</v>
      </c>
      <c r="B64" s="36"/>
      <c r="C64" s="37"/>
      <c r="D64" s="37"/>
      <c r="E64" s="40" t="s">
        <v>643</v>
      </c>
      <c r="F64" s="37"/>
      <c r="G64" s="37"/>
      <c r="H64" s="37"/>
      <c r="I64" s="37"/>
      <c r="J64" s="39"/>
    </row>
    <row r="65" ht="30">
      <c r="A65" s="29" t="s">
        <v>37</v>
      </c>
      <c r="B65" s="36"/>
      <c r="C65" s="37"/>
      <c r="D65" s="37"/>
      <c r="E65" s="31" t="s">
        <v>193</v>
      </c>
      <c r="F65" s="37"/>
      <c r="G65" s="37"/>
      <c r="H65" s="37"/>
      <c r="I65" s="37"/>
      <c r="J65" s="39"/>
    </row>
    <row r="66">
      <c r="A66" s="23" t="s">
        <v>26</v>
      </c>
      <c r="B66" s="24"/>
      <c r="C66" s="25" t="s">
        <v>67</v>
      </c>
      <c r="D66" s="26"/>
      <c r="E66" s="23" t="s">
        <v>450</v>
      </c>
      <c r="F66" s="26"/>
      <c r="G66" s="26"/>
      <c r="H66" s="26"/>
      <c r="I66" s="27">
        <f>SUMIFS(I67:I70,A67:A70,"P")</f>
        <v>0</v>
      </c>
      <c r="J66" s="28"/>
    </row>
    <row r="67">
      <c r="A67" s="29" t="s">
        <v>29</v>
      </c>
      <c r="B67" s="29">
        <v>15</v>
      </c>
      <c r="C67" s="30" t="s">
        <v>669</v>
      </c>
      <c r="D67" s="29" t="s">
        <v>31</v>
      </c>
      <c r="E67" s="31" t="s">
        <v>670</v>
      </c>
      <c r="F67" s="32" t="s">
        <v>88</v>
      </c>
      <c r="G67" s="33">
        <v>24</v>
      </c>
      <c r="H67" s="34">
        <v>0</v>
      </c>
      <c r="I67" s="34">
        <f>ROUND(G67*H67,P4)</f>
        <v>0</v>
      </c>
      <c r="J67" s="29"/>
      <c r="O67" s="35">
        <f>I67*0.21</f>
        <v>0</v>
      </c>
      <c r="P67">
        <v>3</v>
      </c>
    </row>
    <row r="68" ht="45">
      <c r="A68" s="29" t="s">
        <v>34</v>
      </c>
      <c r="B68" s="36"/>
      <c r="C68" s="37"/>
      <c r="D68" s="37"/>
      <c r="E68" s="31" t="s">
        <v>671</v>
      </c>
      <c r="F68" s="37"/>
      <c r="G68" s="37"/>
      <c r="H68" s="37"/>
      <c r="I68" s="37"/>
      <c r="J68" s="39"/>
    </row>
    <row r="69">
      <c r="A69" s="29" t="s">
        <v>35</v>
      </c>
      <c r="B69" s="36"/>
      <c r="C69" s="37"/>
      <c r="D69" s="37"/>
      <c r="E69" s="40" t="s">
        <v>672</v>
      </c>
      <c r="F69" s="37"/>
      <c r="G69" s="37"/>
      <c r="H69" s="37"/>
      <c r="I69" s="37"/>
      <c r="J69" s="39"/>
    </row>
    <row r="70" ht="409.5">
      <c r="A70" s="29" t="s">
        <v>37</v>
      </c>
      <c r="B70" s="36"/>
      <c r="C70" s="37"/>
      <c r="D70" s="37"/>
      <c r="E70" s="31" t="s">
        <v>222</v>
      </c>
      <c r="F70" s="37"/>
      <c r="G70" s="37"/>
      <c r="H70" s="37"/>
      <c r="I70" s="37"/>
      <c r="J70" s="39"/>
    </row>
    <row r="71">
      <c r="A71" s="23" t="s">
        <v>26</v>
      </c>
      <c r="B71" s="24"/>
      <c r="C71" s="25" t="s">
        <v>211</v>
      </c>
      <c r="D71" s="26"/>
      <c r="E71" s="23" t="s">
        <v>212</v>
      </c>
      <c r="F71" s="26"/>
      <c r="G71" s="26"/>
      <c r="H71" s="26"/>
      <c r="I71" s="27">
        <f>SUMIFS(I72:I75,A72:A75,"P")</f>
        <v>0</v>
      </c>
      <c r="J71" s="28"/>
    </row>
    <row r="72">
      <c r="A72" s="29" t="s">
        <v>29</v>
      </c>
      <c r="B72" s="29">
        <v>16</v>
      </c>
      <c r="C72" s="30" t="s">
        <v>229</v>
      </c>
      <c r="D72" s="29" t="s">
        <v>31</v>
      </c>
      <c r="E72" s="31" t="s">
        <v>230</v>
      </c>
      <c r="F72" s="32" t="s">
        <v>88</v>
      </c>
      <c r="G72" s="33">
        <v>93</v>
      </c>
      <c r="H72" s="34">
        <v>0</v>
      </c>
      <c r="I72" s="34">
        <f>ROUND(G72*H72,P4)</f>
        <v>0</v>
      </c>
      <c r="J72" s="29"/>
      <c r="O72" s="35">
        <f>I72*0.21</f>
        <v>0</v>
      </c>
      <c r="P72">
        <v>3</v>
      </c>
    </row>
    <row r="73" ht="45">
      <c r="A73" s="29" t="s">
        <v>34</v>
      </c>
      <c r="B73" s="36"/>
      <c r="C73" s="37"/>
      <c r="D73" s="37"/>
      <c r="E73" s="31" t="s">
        <v>673</v>
      </c>
      <c r="F73" s="37"/>
      <c r="G73" s="37"/>
      <c r="H73" s="37"/>
      <c r="I73" s="37"/>
      <c r="J73" s="39"/>
    </row>
    <row r="74">
      <c r="A74" s="29" t="s">
        <v>35</v>
      </c>
      <c r="B74" s="36"/>
      <c r="C74" s="37"/>
      <c r="D74" s="37"/>
      <c r="E74" s="40" t="s">
        <v>674</v>
      </c>
      <c r="F74" s="37"/>
      <c r="G74" s="37"/>
      <c r="H74" s="37"/>
      <c r="I74" s="37"/>
      <c r="J74" s="39"/>
    </row>
    <row r="75" ht="60">
      <c r="A75" s="29" t="s">
        <v>37</v>
      </c>
      <c r="B75" s="36"/>
      <c r="C75" s="37"/>
      <c r="D75" s="37"/>
      <c r="E75" s="31" t="s">
        <v>233</v>
      </c>
      <c r="F75" s="37"/>
      <c r="G75" s="37"/>
      <c r="H75" s="37"/>
      <c r="I75" s="37"/>
      <c r="J75" s="39"/>
    </row>
    <row r="76">
      <c r="A76" s="23" t="s">
        <v>26</v>
      </c>
      <c r="B76" s="24"/>
      <c r="C76" s="25" t="s">
        <v>292</v>
      </c>
      <c r="D76" s="26"/>
      <c r="E76" s="23" t="s">
        <v>293</v>
      </c>
      <c r="F76" s="26"/>
      <c r="G76" s="26"/>
      <c r="H76" s="26"/>
      <c r="I76" s="27">
        <f>SUMIFS(I77:I216,A77:A216,"P")</f>
        <v>0</v>
      </c>
      <c r="J76" s="28"/>
    </row>
    <row r="77">
      <c r="A77" s="29" t="s">
        <v>29</v>
      </c>
      <c r="B77" s="29">
        <v>17</v>
      </c>
      <c r="C77" s="30" t="s">
        <v>675</v>
      </c>
      <c r="D77" s="29" t="s">
        <v>31</v>
      </c>
      <c r="E77" s="31" t="s">
        <v>676</v>
      </c>
      <c r="F77" s="32" t="s">
        <v>109</v>
      </c>
      <c r="G77" s="33">
        <v>1193</v>
      </c>
      <c r="H77" s="34">
        <v>0</v>
      </c>
      <c r="I77" s="34">
        <f>ROUND(G77*H77,P4)</f>
        <v>0</v>
      </c>
      <c r="J77" s="29"/>
      <c r="O77" s="35">
        <f>I77*0.21</f>
        <v>0</v>
      </c>
      <c r="P77">
        <v>3</v>
      </c>
    </row>
    <row r="78" ht="45">
      <c r="A78" s="29" t="s">
        <v>34</v>
      </c>
      <c r="B78" s="36"/>
      <c r="C78" s="37"/>
      <c r="D78" s="37"/>
      <c r="E78" s="31" t="s">
        <v>677</v>
      </c>
      <c r="F78" s="37"/>
      <c r="G78" s="37"/>
      <c r="H78" s="37"/>
      <c r="I78" s="37"/>
      <c r="J78" s="39"/>
    </row>
    <row r="79">
      <c r="A79" s="29" t="s">
        <v>35</v>
      </c>
      <c r="B79" s="36"/>
      <c r="C79" s="37"/>
      <c r="D79" s="37"/>
      <c r="E79" s="40" t="s">
        <v>678</v>
      </c>
      <c r="F79" s="37"/>
      <c r="G79" s="37"/>
      <c r="H79" s="37"/>
      <c r="I79" s="37"/>
      <c r="J79" s="39"/>
    </row>
    <row r="80" ht="90">
      <c r="A80" s="29" t="s">
        <v>37</v>
      </c>
      <c r="B80" s="36"/>
      <c r="C80" s="37"/>
      <c r="D80" s="37"/>
      <c r="E80" s="31" t="s">
        <v>679</v>
      </c>
      <c r="F80" s="37"/>
      <c r="G80" s="37"/>
      <c r="H80" s="37"/>
      <c r="I80" s="37"/>
      <c r="J80" s="39"/>
    </row>
    <row r="81">
      <c r="A81" s="29" t="s">
        <v>29</v>
      </c>
      <c r="B81" s="29">
        <v>18</v>
      </c>
      <c r="C81" s="30" t="s">
        <v>680</v>
      </c>
      <c r="D81" s="29" t="s">
        <v>31</v>
      </c>
      <c r="E81" s="31" t="s">
        <v>681</v>
      </c>
      <c r="F81" s="32" t="s">
        <v>109</v>
      </c>
      <c r="G81" s="33">
        <v>170</v>
      </c>
      <c r="H81" s="34">
        <v>0</v>
      </c>
      <c r="I81" s="34">
        <f>ROUND(G81*H81,P4)</f>
        <v>0</v>
      </c>
      <c r="J81" s="29"/>
      <c r="O81" s="35">
        <f>I81*0.21</f>
        <v>0</v>
      </c>
      <c r="P81">
        <v>3</v>
      </c>
    </row>
    <row r="82" ht="60">
      <c r="A82" s="29" t="s">
        <v>34</v>
      </c>
      <c r="B82" s="36"/>
      <c r="C82" s="37"/>
      <c r="D82" s="37"/>
      <c r="E82" s="31" t="s">
        <v>682</v>
      </c>
      <c r="F82" s="37"/>
      <c r="G82" s="37"/>
      <c r="H82" s="37"/>
      <c r="I82" s="37"/>
      <c r="J82" s="39"/>
    </row>
    <row r="83">
      <c r="A83" s="29" t="s">
        <v>35</v>
      </c>
      <c r="B83" s="36"/>
      <c r="C83" s="37"/>
      <c r="D83" s="37"/>
      <c r="E83" s="40" t="s">
        <v>683</v>
      </c>
      <c r="F83" s="37"/>
      <c r="G83" s="37"/>
      <c r="H83" s="37"/>
      <c r="I83" s="37"/>
      <c r="J83" s="39"/>
    </row>
    <row r="84" ht="90">
      <c r="A84" s="29" t="s">
        <v>37</v>
      </c>
      <c r="B84" s="36"/>
      <c r="C84" s="37"/>
      <c r="D84" s="37"/>
      <c r="E84" s="31" t="s">
        <v>679</v>
      </c>
      <c r="F84" s="37"/>
      <c r="G84" s="37"/>
      <c r="H84" s="37"/>
      <c r="I84" s="37"/>
      <c r="J84" s="39"/>
    </row>
    <row r="85">
      <c r="A85" s="29" t="s">
        <v>29</v>
      </c>
      <c r="B85" s="29">
        <v>19</v>
      </c>
      <c r="C85" s="30" t="s">
        <v>684</v>
      </c>
      <c r="D85" s="29" t="s">
        <v>31</v>
      </c>
      <c r="E85" s="31" t="s">
        <v>685</v>
      </c>
      <c r="F85" s="32" t="s">
        <v>109</v>
      </c>
      <c r="G85" s="33">
        <v>1023</v>
      </c>
      <c r="H85" s="34">
        <v>0</v>
      </c>
      <c r="I85" s="34">
        <f>ROUND(G85*H85,P4)</f>
        <v>0</v>
      </c>
      <c r="J85" s="29"/>
      <c r="O85" s="35">
        <f>I85*0.21</f>
        <v>0</v>
      </c>
      <c r="P85">
        <v>3</v>
      </c>
    </row>
    <row r="86" ht="45">
      <c r="A86" s="29" t="s">
        <v>34</v>
      </c>
      <c r="B86" s="36"/>
      <c r="C86" s="37"/>
      <c r="D86" s="37"/>
      <c r="E86" s="31" t="s">
        <v>686</v>
      </c>
      <c r="F86" s="37"/>
      <c r="G86" s="37"/>
      <c r="H86" s="37"/>
      <c r="I86" s="37"/>
      <c r="J86" s="39"/>
    </row>
    <row r="87">
      <c r="A87" s="29" t="s">
        <v>35</v>
      </c>
      <c r="B87" s="36"/>
      <c r="C87" s="37"/>
      <c r="D87" s="37"/>
      <c r="E87" s="40" t="s">
        <v>687</v>
      </c>
      <c r="F87" s="37"/>
      <c r="G87" s="37"/>
      <c r="H87" s="37"/>
      <c r="I87" s="37"/>
      <c r="J87" s="39"/>
    </row>
    <row r="88" ht="90">
      <c r="A88" s="29" t="s">
        <v>37</v>
      </c>
      <c r="B88" s="36"/>
      <c r="C88" s="37"/>
      <c r="D88" s="37"/>
      <c r="E88" s="31" t="s">
        <v>679</v>
      </c>
      <c r="F88" s="37"/>
      <c r="G88" s="37"/>
      <c r="H88" s="37"/>
      <c r="I88" s="37"/>
      <c r="J88" s="39"/>
    </row>
    <row r="89" ht="30">
      <c r="A89" s="29" t="s">
        <v>29</v>
      </c>
      <c r="B89" s="29">
        <v>20</v>
      </c>
      <c r="C89" s="30" t="s">
        <v>688</v>
      </c>
      <c r="D89" s="29" t="s">
        <v>31</v>
      </c>
      <c r="E89" s="31" t="s">
        <v>689</v>
      </c>
      <c r="F89" s="32" t="s">
        <v>82</v>
      </c>
      <c r="G89" s="33">
        <v>15</v>
      </c>
      <c r="H89" s="34">
        <v>0</v>
      </c>
      <c r="I89" s="34">
        <f>ROUND(G89*H89,P4)</f>
        <v>0</v>
      </c>
      <c r="J89" s="29"/>
      <c r="O89" s="35">
        <f>I89*0.21</f>
        <v>0</v>
      </c>
      <c r="P89">
        <v>3</v>
      </c>
    </row>
    <row r="90" ht="30">
      <c r="A90" s="29" t="s">
        <v>34</v>
      </c>
      <c r="B90" s="36"/>
      <c r="C90" s="37"/>
      <c r="D90" s="37"/>
      <c r="E90" s="31" t="s">
        <v>690</v>
      </c>
      <c r="F90" s="37"/>
      <c r="G90" s="37"/>
      <c r="H90" s="37"/>
      <c r="I90" s="37"/>
      <c r="J90" s="39"/>
    </row>
    <row r="91">
      <c r="A91" s="29" t="s">
        <v>35</v>
      </c>
      <c r="B91" s="36"/>
      <c r="C91" s="37"/>
      <c r="D91" s="37"/>
      <c r="E91" s="40" t="s">
        <v>691</v>
      </c>
      <c r="F91" s="37"/>
      <c r="G91" s="37"/>
      <c r="H91" s="37"/>
      <c r="I91" s="37"/>
      <c r="J91" s="39"/>
    </row>
    <row r="92" ht="120">
      <c r="A92" s="29" t="s">
        <v>37</v>
      </c>
      <c r="B92" s="36"/>
      <c r="C92" s="37"/>
      <c r="D92" s="37"/>
      <c r="E92" s="31" t="s">
        <v>692</v>
      </c>
      <c r="F92" s="37"/>
      <c r="G92" s="37"/>
      <c r="H92" s="37"/>
      <c r="I92" s="37"/>
      <c r="J92" s="39"/>
    </row>
    <row r="93">
      <c r="A93" s="29" t="s">
        <v>29</v>
      </c>
      <c r="B93" s="29">
        <v>21</v>
      </c>
      <c r="C93" s="30" t="s">
        <v>693</v>
      </c>
      <c r="D93" s="29" t="s">
        <v>31</v>
      </c>
      <c r="E93" s="31" t="s">
        <v>694</v>
      </c>
      <c r="F93" s="32" t="s">
        <v>109</v>
      </c>
      <c r="G93" s="33">
        <v>16.5</v>
      </c>
      <c r="H93" s="34">
        <v>0</v>
      </c>
      <c r="I93" s="34">
        <f>ROUND(G93*H93,P4)</f>
        <v>0</v>
      </c>
      <c r="J93" s="29"/>
      <c r="O93" s="35">
        <f>I93*0.21</f>
        <v>0</v>
      </c>
      <c r="P93">
        <v>3</v>
      </c>
    </row>
    <row r="94" ht="45">
      <c r="A94" s="29" t="s">
        <v>34</v>
      </c>
      <c r="B94" s="36"/>
      <c r="C94" s="37"/>
      <c r="D94" s="37"/>
      <c r="E94" s="31" t="s">
        <v>695</v>
      </c>
      <c r="F94" s="37"/>
      <c r="G94" s="37"/>
      <c r="H94" s="37"/>
      <c r="I94" s="37"/>
      <c r="J94" s="39"/>
    </row>
    <row r="95">
      <c r="A95" s="29" t="s">
        <v>35</v>
      </c>
      <c r="B95" s="36"/>
      <c r="C95" s="37"/>
      <c r="D95" s="37"/>
      <c r="E95" s="40" t="s">
        <v>696</v>
      </c>
      <c r="F95" s="37"/>
      <c r="G95" s="37"/>
      <c r="H95" s="37"/>
      <c r="I95" s="37"/>
      <c r="J95" s="39"/>
    </row>
    <row r="96" ht="120">
      <c r="A96" s="29" t="s">
        <v>37</v>
      </c>
      <c r="B96" s="36"/>
      <c r="C96" s="37"/>
      <c r="D96" s="37"/>
      <c r="E96" s="31" t="s">
        <v>697</v>
      </c>
      <c r="F96" s="37"/>
      <c r="G96" s="37"/>
      <c r="H96" s="37"/>
      <c r="I96" s="37"/>
      <c r="J96" s="39"/>
    </row>
    <row r="97">
      <c r="A97" s="29" t="s">
        <v>29</v>
      </c>
      <c r="B97" s="29">
        <v>22</v>
      </c>
      <c r="C97" s="30" t="s">
        <v>698</v>
      </c>
      <c r="D97" s="29" t="s">
        <v>31</v>
      </c>
      <c r="E97" s="31" t="s">
        <v>699</v>
      </c>
      <c r="F97" s="32" t="s">
        <v>109</v>
      </c>
      <c r="G97" s="33">
        <v>1023</v>
      </c>
      <c r="H97" s="34">
        <v>0</v>
      </c>
      <c r="I97" s="34">
        <f>ROUND(G97*H97,P4)</f>
        <v>0</v>
      </c>
      <c r="J97" s="29"/>
      <c r="O97" s="35">
        <f>I97*0.21</f>
        <v>0</v>
      </c>
      <c r="P97">
        <v>3</v>
      </c>
    </row>
    <row r="98" ht="60">
      <c r="A98" s="29" t="s">
        <v>34</v>
      </c>
      <c r="B98" s="36"/>
      <c r="C98" s="37"/>
      <c r="D98" s="37"/>
      <c r="E98" s="31" t="s">
        <v>700</v>
      </c>
      <c r="F98" s="37"/>
      <c r="G98" s="37"/>
      <c r="H98" s="37"/>
      <c r="I98" s="37"/>
      <c r="J98" s="39"/>
    </row>
    <row r="99">
      <c r="A99" s="29" t="s">
        <v>35</v>
      </c>
      <c r="B99" s="36"/>
      <c r="C99" s="37"/>
      <c r="D99" s="37"/>
      <c r="E99" s="40" t="s">
        <v>687</v>
      </c>
      <c r="F99" s="37"/>
      <c r="G99" s="37"/>
      <c r="H99" s="37"/>
      <c r="I99" s="37"/>
      <c r="J99" s="39"/>
    </row>
    <row r="100" ht="150">
      <c r="A100" s="29" t="s">
        <v>37</v>
      </c>
      <c r="B100" s="36"/>
      <c r="C100" s="37"/>
      <c r="D100" s="37"/>
      <c r="E100" s="31" t="s">
        <v>701</v>
      </c>
      <c r="F100" s="37"/>
      <c r="G100" s="37"/>
      <c r="H100" s="37"/>
      <c r="I100" s="37"/>
      <c r="J100" s="39"/>
    </row>
    <row r="101">
      <c r="A101" s="29" t="s">
        <v>29</v>
      </c>
      <c r="B101" s="29">
        <v>23</v>
      </c>
      <c r="C101" s="30" t="s">
        <v>702</v>
      </c>
      <c r="D101" s="29" t="s">
        <v>31</v>
      </c>
      <c r="E101" s="31" t="s">
        <v>703</v>
      </c>
      <c r="F101" s="32" t="s">
        <v>82</v>
      </c>
      <c r="G101" s="33">
        <v>50</v>
      </c>
      <c r="H101" s="34">
        <v>0</v>
      </c>
      <c r="I101" s="34">
        <f>ROUND(G101*H101,P4)</f>
        <v>0</v>
      </c>
      <c r="J101" s="29"/>
      <c r="O101" s="35">
        <f>I101*0.21</f>
        <v>0</v>
      </c>
      <c r="P101">
        <v>3</v>
      </c>
    </row>
    <row r="102" ht="30">
      <c r="A102" s="29" t="s">
        <v>34</v>
      </c>
      <c r="B102" s="36"/>
      <c r="C102" s="37"/>
      <c r="D102" s="37"/>
      <c r="E102" s="31" t="s">
        <v>704</v>
      </c>
      <c r="F102" s="37"/>
      <c r="G102" s="37"/>
      <c r="H102" s="37"/>
      <c r="I102" s="37"/>
      <c r="J102" s="39"/>
    </row>
    <row r="103">
      <c r="A103" s="29" t="s">
        <v>35</v>
      </c>
      <c r="B103" s="36"/>
      <c r="C103" s="37"/>
      <c r="D103" s="37"/>
      <c r="E103" s="40" t="s">
        <v>78</v>
      </c>
      <c r="F103" s="37"/>
      <c r="G103" s="37"/>
      <c r="H103" s="37"/>
      <c r="I103" s="37"/>
      <c r="J103" s="39"/>
    </row>
    <row r="104" ht="120">
      <c r="A104" s="29" t="s">
        <v>37</v>
      </c>
      <c r="B104" s="36"/>
      <c r="C104" s="37"/>
      <c r="D104" s="37"/>
      <c r="E104" s="31" t="s">
        <v>705</v>
      </c>
      <c r="F104" s="37"/>
      <c r="G104" s="37"/>
      <c r="H104" s="37"/>
      <c r="I104" s="37"/>
      <c r="J104" s="39"/>
    </row>
    <row r="105">
      <c r="A105" s="29" t="s">
        <v>29</v>
      </c>
      <c r="B105" s="29">
        <v>24</v>
      </c>
      <c r="C105" s="30" t="s">
        <v>706</v>
      </c>
      <c r="D105" s="29" t="s">
        <v>31</v>
      </c>
      <c r="E105" s="31" t="s">
        <v>707</v>
      </c>
      <c r="F105" s="32" t="s">
        <v>82</v>
      </c>
      <c r="G105" s="33">
        <v>33</v>
      </c>
      <c r="H105" s="34">
        <v>0</v>
      </c>
      <c r="I105" s="34">
        <f>ROUND(G105*H105,P4)</f>
        <v>0</v>
      </c>
      <c r="J105" s="29"/>
      <c r="O105" s="35">
        <f>I105*0.21</f>
        <v>0</v>
      </c>
      <c r="P105">
        <v>3</v>
      </c>
    </row>
    <row r="106" ht="30">
      <c r="A106" s="29" t="s">
        <v>34</v>
      </c>
      <c r="B106" s="36"/>
      <c r="C106" s="37"/>
      <c r="D106" s="37"/>
      <c r="E106" s="31" t="s">
        <v>704</v>
      </c>
      <c r="F106" s="37"/>
      <c r="G106" s="37"/>
      <c r="H106" s="37"/>
      <c r="I106" s="37"/>
      <c r="J106" s="39"/>
    </row>
    <row r="107">
      <c r="A107" s="29" t="s">
        <v>35</v>
      </c>
      <c r="B107" s="36"/>
      <c r="C107" s="37"/>
      <c r="D107" s="37"/>
      <c r="E107" s="40" t="s">
        <v>708</v>
      </c>
      <c r="F107" s="37"/>
      <c r="G107" s="37"/>
      <c r="H107" s="37"/>
      <c r="I107" s="37"/>
      <c r="J107" s="39"/>
    </row>
    <row r="108" ht="120">
      <c r="A108" s="29" t="s">
        <v>37</v>
      </c>
      <c r="B108" s="36"/>
      <c r="C108" s="37"/>
      <c r="D108" s="37"/>
      <c r="E108" s="31" t="s">
        <v>709</v>
      </c>
      <c r="F108" s="37"/>
      <c r="G108" s="37"/>
      <c r="H108" s="37"/>
      <c r="I108" s="37"/>
      <c r="J108" s="39"/>
    </row>
    <row r="109">
      <c r="A109" s="29" t="s">
        <v>29</v>
      </c>
      <c r="B109" s="29">
        <v>25</v>
      </c>
      <c r="C109" s="30" t="s">
        <v>710</v>
      </c>
      <c r="D109" s="29" t="s">
        <v>31</v>
      </c>
      <c r="E109" s="31" t="s">
        <v>711</v>
      </c>
      <c r="F109" s="32" t="s">
        <v>82</v>
      </c>
      <c r="G109" s="33">
        <v>8</v>
      </c>
      <c r="H109" s="34">
        <v>0</v>
      </c>
      <c r="I109" s="34">
        <f>ROUND(G109*H109,P4)</f>
        <v>0</v>
      </c>
      <c r="J109" s="29"/>
      <c r="O109" s="35">
        <f>I109*0.21</f>
        <v>0</v>
      </c>
      <c r="P109">
        <v>3</v>
      </c>
    </row>
    <row r="110" ht="30">
      <c r="A110" s="29" t="s">
        <v>34</v>
      </c>
      <c r="B110" s="36"/>
      <c r="C110" s="37"/>
      <c r="D110" s="37"/>
      <c r="E110" s="31" t="s">
        <v>712</v>
      </c>
      <c r="F110" s="37"/>
      <c r="G110" s="37"/>
      <c r="H110" s="37"/>
      <c r="I110" s="37"/>
      <c r="J110" s="39"/>
    </row>
    <row r="111">
      <c r="A111" s="29" t="s">
        <v>35</v>
      </c>
      <c r="B111" s="36"/>
      <c r="C111" s="37"/>
      <c r="D111" s="37"/>
      <c r="E111" s="40" t="s">
        <v>713</v>
      </c>
      <c r="F111" s="37"/>
      <c r="G111" s="37"/>
      <c r="H111" s="37"/>
      <c r="I111" s="37"/>
      <c r="J111" s="39"/>
    </row>
    <row r="112" ht="105">
      <c r="A112" s="29" t="s">
        <v>37</v>
      </c>
      <c r="B112" s="36"/>
      <c r="C112" s="37"/>
      <c r="D112" s="37"/>
      <c r="E112" s="31" t="s">
        <v>714</v>
      </c>
      <c r="F112" s="37"/>
      <c r="G112" s="37"/>
      <c r="H112" s="37"/>
      <c r="I112" s="37"/>
      <c r="J112" s="39"/>
    </row>
    <row r="113">
      <c r="A113" s="29" t="s">
        <v>29</v>
      </c>
      <c r="B113" s="29">
        <v>26</v>
      </c>
      <c r="C113" s="30" t="s">
        <v>715</v>
      </c>
      <c r="D113" s="29" t="s">
        <v>31</v>
      </c>
      <c r="E113" s="31" t="s">
        <v>716</v>
      </c>
      <c r="F113" s="32" t="s">
        <v>82</v>
      </c>
      <c r="G113" s="33">
        <v>1</v>
      </c>
      <c r="H113" s="34">
        <v>0</v>
      </c>
      <c r="I113" s="34">
        <f>ROUND(G113*H113,P4)</f>
        <v>0</v>
      </c>
      <c r="J113" s="29"/>
      <c r="O113" s="35">
        <f>I113*0.21</f>
        <v>0</v>
      </c>
      <c r="P113">
        <v>3</v>
      </c>
    </row>
    <row r="114" ht="45">
      <c r="A114" s="29" t="s">
        <v>34</v>
      </c>
      <c r="B114" s="36"/>
      <c r="C114" s="37"/>
      <c r="D114" s="37"/>
      <c r="E114" s="31" t="s">
        <v>717</v>
      </c>
      <c r="F114" s="37"/>
      <c r="G114" s="37"/>
      <c r="H114" s="37"/>
      <c r="I114" s="37"/>
      <c r="J114" s="39"/>
    </row>
    <row r="115">
      <c r="A115" s="29" t="s">
        <v>35</v>
      </c>
      <c r="B115" s="36"/>
      <c r="C115" s="37"/>
      <c r="D115" s="37"/>
      <c r="E115" s="40" t="s">
        <v>36</v>
      </c>
      <c r="F115" s="37"/>
      <c r="G115" s="37"/>
      <c r="H115" s="37"/>
      <c r="I115" s="37"/>
      <c r="J115" s="39"/>
    </row>
    <row r="116" ht="105">
      <c r="A116" s="29" t="s">
        <v>37</v>
      </c>
      <c r="B116" s="36"/>
      <c r="C116" s="37"/>
      <c r="D116" s="37"/>
      <c r="E116" s="31" t="s">
        <v>714</v>
      </c>
      <c r="F116" s="37"/>
      <c r="G116" s="37"/>
      <c r="H116" s="37"/>
      <c r="I116" s="37"/>
      <c r="J116" s="39"/>
    </row>
    <row r="117">
      <c r="A117" s="29" t="s">
        <v>29</v>
      </c>
      <c r="B117" s="29">
        <v>27</v>
      </c>
      <c r="C117" s="30" t="s">
        <v>718</v>
      </c>
      <c r="D117" s="29" t="s">
        <v>31</v>
      </c>
      <c r="E117" s="31" t="s">
        <v>719</v>
      </c>
      <c r="F117" s="32" t="s">
        <v>82</v>
      </c>
      <c r="G117" s="33">
        <v>3</v>
      </c>
      <c r="H117" s="34">
        <v>0</v>
      </c>
      <c r="I117" s="34">
        <f>ROUND(G117*H117,P4)</f>
        <v>0</v>
      </c>
      <c r="J117" s="29"/>
      <c r="O117" s="35">
        <f>I117*0.21</f>
        <v>0</v>
      </c>
      <c r="P117">
        <v>3</v>
      </c>
    </row>
    <row r="118" ht="30">
      <c r="A118" s="29" t="s">
        <v>34</v>
      </c>
      <c r="B118" s="36"/>
      <c r="C118" s="37"/>
      <c r="D118" s="37"/>
      <c r="E118" s="31" t="s">
        <v>712</v>
      </c>
      <c r="F118" s="37"/>
      <c r="G118" s="37"/>
      <c r="H118" s="37"/>
      <c r="I118" s="37"/>
      <c r="J118" s="39"/>
    </row>
    <row r="119">
      <c r="A119" s="29" t="s">
        <v>35</v>
      </c>
      <c r="B119" s="36"/>
      <c r="C119" s="37"/>
      <c r="D119" s="37"/>
      <c r="E119" s="40" t="s">
        <v>720</v>
      </c>
      <c r="F119" s="37"/>
      <c r="G119" s="37"/>
      <c r="H119" s="37"/>
      <c r="I119" s="37"/>
      <c r="J119" s="39"/>
    </row>
    <row r="120" ht="105">
      <c r="A120" s="29" t="s">
        <v>37</v>
      </c>
      <c r="B120" s="36"/>
      <c r="C120" s="37"/>
      <c r="D120" s="37"/>
      <c r="E120" s="31" t="s">
        <v>714</v>
      </c>
      <c r="F120" s="37"/>
      <c r="G120" s="37"/>
      <c r="H120" s="37"/>
      <c r="I120" s="37"/>
      <c r="J120" s="39"/>
    </row>
    <row r="121">
      <c r="A121" s="29" t="s">
        <v>29</v>
      </c>
      <c r="B121" s="29">
        <v>28</v>
      </c>
      <c r="C121" s="30" t="s">
        <v>721</v>
      </c>
      <c r="D121" s="29" t="s">
        <v>31</v>
      </c>
      <c r="E121" s="31" t="s">
        <v>722</v>
      </c>
      <c r="F121" s="32" t="s">
        <v>109</v>
      </c>
      <c r="G121" s="33">
        <v>60</v>
      </c>
      <c r="H121" s="34">
        <v>0</v>
      </c>
      <c r="I121" s="34">
        <f>ROUND(G121*H121,P4)</f>
        <v>0</v>
      </c>
      <c r="J121" s="29"/>
      <c r="O121" s="35">
        <f>I121*0.21</f>
        <v>0</v>
      </c>
      <c r="P121">
        <v>3</v>
      </c>
    </row>
    <row r="122" ht="30">
      <c r="A122" s="29" t="s">
        <v>34</v>
      </c>
      <c r="B122" s="36"/>
      <c r="C122" s="37"/>
      <c r="D122" s="37"/>
      <c r="E122" s="31" t="s">
        <v>723</v>
      </c>
      <c r="F122" s="37"/>
      <c r="G122" s="37"/>
      <c r="H122" s="37"/>
      <c r="I122" s="37"/>
      <c r="J122" s="39"/>
    </row>
    <row r="123">
      <c r="A123" s="29" t="s">
        <v>35</v>
      </c>
      <c r="B123" s="36"/>
      <c r="C123" s="37"/>
      <c r="D123" s="37"/>
      <c r="E123" s="40" t="s">
        <v>724</v>
      </c>
      <c r="F123" s="37"/>
      <c r="G123" s="37"/>
      <c r="H123" s="37"/>
      <c r="I123" s="37"/>
      <c r="J123" s="39"/>
    </row>
    <row r="124" ht="120">
      <c r="A124" s="29" t="s">
        <v>37</v>
      </c>
      <c r="B124" s="36"/>
      <c r="C124" s="37"/>
      <c r="D124" s="37"/>
      <c r="E124" s="31" t="s">
        <v>725</v>
      </c>
      <c r="F124" s="37"/>
      <c r="G124" s="37"/>
      <c r="H124" s="37"/>
      <c r="I124" s="37"/>
      <c r="J124" s="39"/>
    </row>
    <row r="125">
      <c r="A125" s="29" t="s">
        <v>29</v>
      </c>
      <c r="B125" s="29">
        <v>29</v>
      </c>
      <c r="C125" s="30" t="s">
        <v>726</v>
      </c>
      <c r="D125" s="29" t="s">
        <v>31</v>
      </c>
      <c r="E125" s="31" t="s">
        <v>727</v>
      </c>
      <c r="F125" s="32" t="s">
        <v>109</v>
      </c>
      <c r="G125" s="33">
        <v>340</v>
      </c>
      <c r="H125" s="34">
        <v>0</v>
      </c>
      <c r="I125" s="34">
        <f>ROUND(G125*H125,P4)</f>
        <v>0</v>
      </c>
      <c r="J125" s="29"/>
      <c r="O125" s="35">
        <f>I125*0.21</f>
        <v>0</v>
      </c>
      <c r="P125">
        <v>3</v>
      </c>
    </row>
    <row r="126" ht="45">
      <c r="A126" s="29" t="s">
        <v>34</v>
      </c>
      <c r="B126" s="36"/>
      <c r="C126" s="37"/>
      <c r="D126" s="37"/>
      <c r="E126" s="31" t="s">
        <v>728</v>
      </c>
      <c r="F126" s="37"/>
      <c r="G126" s="37"/>
      <c r="H126" s="37"/>
      <c r="I126" s="37"/>
      <c r="J126" s="39"/>
    </row>
    <row r="127">
      <c r="A127" s="29" t="s">
        <v>35</v>
      </c>
      <c r="B127" s="36"/>
      <c r="C127" s="37"/>
      <c r="D127" s="37"/>
      <c r="E127" s="40" t="s">
        <v>729</v>
      </c>
      <c r="F127" s="37"/>
      <c r="G127" s="37"/>
      <c r="H127" s="37"/>
      <c r="I127" s="37"/>
      <c r="J127" s="39"/>
    </row>
    <row r="128" ht="105">
      <c r="A128" s="29" t="s">
        <v>37</v>
      </c>
      <c r="B128" s="36"/>
      <c r="C128" s="37"/>
      <c r="D128" s="37"/>
      <c r="E128" s="31" t="s">
        <v>730</v>
      </c>
      <c r="F128" s="37"/>
      <c r="G128" s="37"/>
      <c r="H128" s="37"/>
      <c r="I128" s="37"/>
      <c r="J128" s="39"/>
    </row>
    <row r="129">
      <c r="A129" s="29" t="s">
        <v>29</v>
      </c>
      <c r="B129" s="29">
        <v>30</v>
      </c>
      <c r="C129" s="30" t="s">
        <v>731</v>
      </c>
      <c r="D129" s="29" t="s">
        <v>31</v>
      </c>
      <c r="E129" s="31" t="s">
        <v>732</v>
      </c>
      <c r="F129" s="32" t="s">
        <v>109</v>
      </c>
      <c r="G129" s="33">
        <v>40</v>
      </c>
      <c r="H129" s="34">
        <v>0</v>
      </c>
      <c r="I129" s="34">
        <f>ROUND(G129*H129,P4)</f>
        <v>0</v>
      </c>
      <c r="J129" s="29"/>
      <c r="O129" s="35">
        <f>I129*0.21</f>
        <v>0</v>
      </c>
      <c r="P129">
        <v>3</v>
      </c>
    </row>
    <row r="130" ht="45">
      <c r="A130" s="29" t="s">
        <v>34</v>
      </c>
      <c r="B130" s="36"/>
      <c r="C130" s="37"/>
      <c r="D130" s="37"/>
      <c r="E130" s="31" t="s">
        <v>733</v>
      </c>
      <c r="F130" s="37"/>
      <c r="G130" s="37"/>
      <c r="H130" s="37"/>
      <c r="I130" s="37"/>
      <c r="J130" s="39"/>
    </row>
    <row r="131">
      <c r="A131" s="29" t="s">
        <v>35</v>
      </c>
      <c r="B131" s="36"/>
      <c r="C131" s="37"/>
      <c r="D131" s="37"/>
      <c r="E131" s="40" t="s">
        <v>204</v>
      </c>
      <c r="F131" s="37"/>
      <c r="G131" s="37"/>
      <c r="H131" s="37"/>
      <c r="I131" s="37"/>
      <c r="J131" s="39"/>
    </row>
    <row r="132" ht="105">
      <c r="A132" s="29" t="s">
        <v>37</v>
      </c>
      <c r="B132" s="36"/>
      <c r="C132" s="37"/>
      <c r="D132" s="37"/>
      <c r="E132" s="31" t="s">
        <v>734</v>
      </c>
      <c r="F132" s="37"/>
      <c r="G132" s="37"/>
      <c r="H132" s="37"/>
      <c r="I132" s="37"/>
      <c r="J132" s="39"/>
    </row>
    <row r="133">
      <c r="A133" s="29" t="s">
        <v>29</v>
      </c>
      <c r="B133" s="29">
        <v>31</v>
      </c>
      <c r="C133" s="30" t="s">
        <v>735</v>
      </c>
      <c r="D133" s="29" t="s">
        <v>31</v>
      </c>
      <c r="E133" s="31" t="s">
        <v>736</v>
      </c>
      <c r="F133" s="32" t="s">
        <v>109</v>
      </c>
      <c r="G133" s="33">
        <v>1680</v>
      </c>
      <c r="H133" s="34">
        <v>0</v>
      </c>
      <c r="I133" s="34">
        <f>ROUND(G133*H133,P4)</f>
        <v>0</v>
      </c>
      <c r="J133" s="29"/>
      <c r="O133" s="35">
        <f>I133*0.21</f>
        <v>0</v>
      </c>
      <c r="P133">
        <v>3</v>
      </c>
    </row>
    <row r="134" ht="45">
      <c r="A134" s="29" t="s">
        <v>34</v>
      </c>
      <c r="B134" s="36"/>
      <c r="C134" s="37"/>
      <c r="D134" s="37"/>
      <c r="E134" s="31" t="s">
        <v>737</v>
      </c>
      <c r="F134" s="37"/>
      <c r="G134" s="37"/>
      <c r="H134" s="37"/>
      <c r="I134" s="37"/>
      <c r="J134" s="39"/>
    </row>
    <row r="135">
      <c r="A135" s="29" t="s">
        <v>35</v>
      </c>
      <c r="B135" s="36"/>
      <c r="C135" s="37"/>
      <c r="D135" s="37"/>
      <c r="E135" s="40" t="s">
        <v>738</v>
      </c>
      <c r="F135" s="37"/>
      <c r="G135" s="37"/>
      <c r="H135" s="37"/>
      <c r="I135" s="37"/>
      <c r="J135" s="39"/>
    </row>
    <row r="136" ht="105">
      <c r="A136" s="29" t="s">
        <v>37</v>
      </c>
      <c r="B136" s="36"/>
      <c r="C136" s="37"/>
      <c r="D136" s="37"/>
      <c r="E136" s="31" t="s">
        <v>730</v>
      </c>
      <c r="F136" s="37"/>
      <c r="G136" s="37"/>
      <c r="H136" s="37"/>
      <c r="I136" s="37"/>
      <c r="J136" s="39"/>
    </row>
    <row r="137" ht="30">
      <c r="A137" s="29" t="s">
        <v>29</v>
      </c>
      <c r="B137" s="29">
        <v>32</v>
      </c>
      <c r="C137" s="30" t="s">
        <v>739</v>
      </c>
      <c r="D137" s="29" t="s">
        <v>31</v>
      </c>
      <c r="E137" s="31" t="s">
        <v>740</v>
      </c>
      <c r="F137" s="32" t="s">
        <v>82</v>
      </c>
      <c r="G137" s="33">
        <v>74</v>
      </c>
      <c r="H137" s="34">
        <v>0</v>
      </c>
      <c r="I137" s="34">
        <f>ROUND(G137*H137,P4)</f>
        <v>0</v>
      </c>
      <c r="J137" s="29"/>
      <c r="O137" s="35">
        <f>I137*0.21</f>
        <v>0</v>
      </c>
      <c r="P137">
        <v>3</v>
      </c>
    </row>
    <row r="138" ht="30">
      <c r="A138" s="29" t="s">
        <v>34</v>
      </c>
      <c r="B138" s="36"/>
      <c r="C138" s="37"/>
      <c r="D138" s="37"/>
      <c r="E138" s="31" t="s">
        <v>704</v>
      </c>
      <c r="F138" s="37"/>
      <c r="G138" s="37"/>
      <c r="H138" s="37"/>
      <c r="I138" s="37"/>
      <c r="J138" s="39"/>
    </row>
    <row r="139">
      <c r="A139" s="29" t="s">
        <v>35</v>
      </c>
      <c r="B139" s="36"/>
      <c r="C139" s="37"/>
      <c r="D139" s="37"/>
      <c r="E139" s="40" t="s">
        <v>741</v>
      </c>
      <c r="F139" s="37"/>
      <c r="G139" s="37"/>
      <c r="H139" s="37"/>
      <c r="I139" s="37"/>
      <c r="J139" s="39"/>
    </row>
    <row r="140" ht="120">
      <c r="A140" s="29" t="s">
        <v>37</v>
      </c>
      <c r="B140" s="36"/>
      <c r="C140" s="37"/>
      <c r="D140" s="37"/>
      <c r="E140" s="31" t="s">
        <v>742</v>
      </c>
      <c r="F140" s="37"/>
      <c r="G140" s="37"/>
      <c r="H140" s="37"/>
      <c r="I140" s="37"/>
      <c r="J140" s="39"/>
    </row>
    <row r="141" ht="30">
      <c r="A141" s="29" t="s">
        <v>29</v>
      </c>
      <c r="B141" s="29">
        <v>33</v>
      </c>
      <c r="C141" s="30" t="s">
        <v>743</v>
      </c>
      <c r="D141" s="29" t="s">
        <v>31</v>
      </c>
      <c r="E141" s="31" t="s">
        <v>744</v>
      </c>
      <c r="F141" s="32" t="s">
        <v>82</v>
      </c>
      <c r="G141" s="33">
        <v>70</v>
      </c>
      <c r="H141" s="34">
        <v>0</v>
      </c>
      <c r="I141" s="34">
        <f>ROUND(G141*H141,P4)</f>
        <v>0</v>
      </c>
      <c r="J141" s="29"/>
      <c r="O141" s="35">
        <f>I141*0.21</f>
        <v>0</v>
      </c>
      <c r="P141">
        <v>3</v>
      </c>
    </row>
    <row r="142" ht="30">
      <c r="A142" s="29" t="s">
        <v>34</v>
      </c>
      <c r="B142" s="36"/>
      <c r="C142" s="37"/>
      <c r="D142" s="37"/>
      <c r="E142" s="31" t="s">
        <v>704</v>
      </c>
      <c r="F142" s="37"/>
      <c r="G142" s="37"/>
      <c r="H142" s="37"/>
      <c r="I142" s="37"/>
      <c r="J142" s="39"/>
    </row>
    <row r="143">
      <c r="A143" s="29" t="s">
        <v>35</v>
      </c>
      <c r="B143" s="36"/>
      <c r="C143" s="37"/>
      <c r="D143" s="37"/>
      <c r="E143" s="40" t="s">
        <v>745</v>
      </c>
      <c r="F143" s="37"/>
      <c r="G143" s="37"/>
      <c r="H143" s="37"/>
      <c r="I143" s="37"/>
      <c r="J143" s="39"/>
    </row>
    <row r="144" ht="120">
      <c r="A144" s="29" t="s">
        <v>37</v>
      </c>
      <c r="B144" s="36"/>
      <c r="C144" s="37"/>
      <c r="D144" s="37"/>
      <c r="E144" s="31" t="s">
        <v>742</v>
      </c>
      <c r="F144" s="37"/>
      <c r="G144" s="37"/>
      <c r="H144" s="37"/>
      <c r="I144" s="37"/>
      <c r="J144" s="39"/>
    </row>
    <row r="145" ht="30">
      <c r="A145" s="29" t="s">
        <v>29</v>
      </c>
      <c r="B145" s="29">
        <v>34</v>
      </c>
      <c r="C145" s="30" t="s">
        <v>746</v>
      </c>
      <c r="D145" s="29" t="s">
        <v>31</v>
      </c>
      <c r="E145" s="31" t="s">
        <v>747</v>
      </c>
      <c r="F145" s="32" t="s">
        <v>82</v>
      </c>
      <c r="G145" s="33">
        <v>8</v>
      </c>
      <c r="H145" s="34">
        <v>0</v>
      </c>
      <c r="I145" s="34">
        <f>ROUND(G145*H145,P4)</f>
        <v>0</v>
      </c>
      <c r="J145" s="29"/>
      <c r="O145" s="35">
        <f>I145*0.21</f>
        <v>0</v>
      </c>
      <c r="P145">
        <v>3</v>
      </c>
    </row>
    <row r="146" ht="30">
      <c r="A146" s="29" t="s">
        <v>34</v>
      </c>
      <c r="B146" s="36"/>
      <c r="C146" s="37"/>
      <c r="D146" s="37"/>
      <c r="E146" s="31" t="s">
        <v>704</v>
      </c>
      <c r="F146" s="37"/>
      <c r="G146" s="37"/>
      <c r="H146" s="37"/>
      <c r="I146" s="37"/>
      <c r="J146" s="39"/>
    </row>
    <row r="147">
      <c r="A147" s="29" t="s">
        <v>35</v>
      </c>
      <c r="B147" s="36"/>
      <c r="C147" s="37"/>
      <c r="D147" s="37"/>
      <c r="E147" s="40" t="s">
        <v>713</v>
      </c>
      <c r="F147" s="37"/>
      <c r="G147" s="37"/>
      <c r="H147" s="37"/>
      <c r="I147" s="37"/>
      <c r="J147" s="39"/>
    </row>
    <row r="148" ht="120">
      <c r="A148" s="29" t="s">
        <v>37</v>
      </c>
      <c r="B148" s="36"/>
      <c r="C148" s="37"/>
      <c r="D148" s="37"/>
      <c r="E148" s="31" t="s">
        <v>742</v>
      </c>
      <c r="F148" s="37"/>
      <c r="G148" s="37"/>
      <c r="H148" s="37"/>
      <c r="I148" s="37"/>
      <c r="J148" s="39"/>
    </row>
    <row r="149">
      <c r="A149" s="29" t="s">
        <v>29</v>
      </c>
      <c r="B149" s="29">
        <v>35</v>
      </c>
      <c r="C149" s="30" t="s">
        <v>748</v>
      </c>
      <c r="D149" s="29" t="s">
        <v>31</v>
      </c>
      <c r="E149" s="31" t="s">
        <v>749</v>
      </c>
      <c r="F149" s="32" t="s">
        <v>109</v>
      </c>
      <c r="G149" s="33">
        <v>1680</v>
      </c>
      <c r="H149" s="34">
        <v>0</v>
      </c>
      <c r="I149" s="34">
        <f>ROUND(G149*H149,P4)</f>
        <v>0</v>
      </c>
      <c r="J149" s="29"/>
      <c r="O149" s="35">
        <f>I149*0.21</f>
        <v>0</v>
      </c>
      <c r="P149">
        <v>3</v>
      </c>
    </row>
    <row r="150" ht="30">
      <c r="A150" s="29" t="s">
        <v>34</v>
      </c>
      <c r="B150" s="36"/>
      <c r="C150" s="37"/>
      <c r="D150" s="37"/>
      <c r="E150" s="31" t="s">
        <v>704</v>
      </c>
      <c r="F150" s="37"/>
      <c r="G150" s="37"/>
      <c r="H150" s="37"/>
      <c r="I150" s="37"/>
      <c r="J150" s="39"/>
    </row>
    <row r="151">
      <c r="A151" s="29" t="s">
        <v>35</v>
      </c>
      <c r="B151" s="36"/>
      <c r="C151" s="37"/>
      <c r="D151" s="37"/>
      <c r="E151" s="40" t="s">
        <v>738</v>
      </c>
      <c r="F151" s="37"/>
      <c r="G151" s="37"/>
      <c r="H151" s="37"/>
      <c r="I151" s="37"/>
      <c r="J151" s="39"/>
    </row>
    <row r="152" ht="90">
      <c r="A152" s="29" t="s">
        <v>37</v>
      </c>
      <c r="B152" s="36"/>
      <c r="C152" s="37"/>
      <c r="D152" s="37"/>
      <c r="E152" s="31" t="s">
        <v>750</v>
      </c>
      <c r="F152" s="37"/>
      <c r="G152" s="37"/>
      <c r="H152" s="37"/>
      <c r="I152" s="37"/>
      <c r="J152" s="39"/>
    </row>
    <row r="153">
      <c r="A153" s="29" t="s">
        <v>29</v>
      </c>
      <c r="B153" s="29">
        <v>36</v>
      </c>
      <c r="C153" s="30" t="s">
        <v>751</v>
      </c>
      <c r="D153" s="29" t="s">
        <v>31</v>
      </c>
      <c r="E153" s="31" t="s">
        <v>752</v>
      </c>
      <c r="F153" s="32" t="s">
        <v>82</v>
      </c>
      <c r="G153" s="33">
        <v>68</v>
      </c>
      <c r="H153" s="34">
        <v>0</v>
      </c>
      <c r="I153" s="34">
        <f>ROUND(G153*H153,P4)</f>
        <v>0</v>
      </c>
      <c r="J153" s="29"/>
      <c r="O153" s="35">
        <f>I153*0.21</f>
        <v>0</v>
      </c>
      <c r="P153">
        <v>3</v>
      </c>
    </row>
    <row r="154" ht="30">
      <c r="A154" s="29" t="s">
        <v>34</v>
      </c>
      <c r="B154" s="36"/>
      <c r="C154" s="37"/>
      <c r="D154" s="37"/>
      <c r="E154" s="31" t="s">
        <v>704</v>
      </c>
      <c r="F154" s="37"/>
      <c r="G154" s="37"/>
      <c r="H154" s="37"/>
      <c r="I154" s="37"/>
      <c r="J154" s="39"/>
    </row>
    <row r="155">
      <c r="A155" s="29" t="s">
        <v>35</v>
      </c>
      <c r="B155" s="36"/>
      <c r="C155" s="37"/>
      <c r="D155" s="37"/>
      <c r="E155" s="40" t="s">
        <v>753</v>
      </c>
      <c r="F155" s="37"/>
      <c r="G155" s="37"/>
      <c r="H155" s="37"/>
      <c r="I155" s="37"/>
      <c r="J155" s="39"/>
    </row>
    <row r="156" ht="105">
      <c r="A156" s="29" t="s">
        <v>37</v>
      </c>
      <c r="B156" s="36"/>
      <c r="C156" s="37"/>
      <c r="D156" s="37"/>
      <c r="E156" s="31" t="s">
        <v>754</v>
      </c>
      <c r="F156" s="37"/>
      <c r="G156" s="37"/>
      <c r="H156" s="37"/>
      <c r="I156" s="37"/>
      <c r="J156" s="39"/>
    </row>
    <row r="157">
      <c r="A157" s="29" t="s">
        <v>29</v>
      </c>
      <c r="B157" s="29">
        <v>37</v>
      </c>
      <c r="C157" s="30" t="s">
        <v>755</v>
      </c>
      <c r="D157" s="29" t="s">
        <v>31</v>
      </c>
      <c r="E157" s="31" t="s">
        <v>756</v>
      </c>
      <c r="F157" s="32" t="s">
        <v>109</v>
      </c>
      <c r="G157" s="33">
        <v>850</v>
      </c>
      <c r="H157" s="34">
        <v>0</v>
      </c>
      <c r="I157" s="34">
        <f>ROUND(G157*H157,P4)</f>
        <v>0</v>
      </c>
      <c r="J157" s="29"/>
      <c r="O157" s="35">
        <f>I157*0.21</f>
        <v>0</v>
      </c>
      <c r="P157">
        <v>3</v>
      </c>
    </row>
    <row r="158" ht="30">
      <c r="A158" s="29" t="s">
        <v>34</v>
      </c>
      <c r="B158" s="36"/>
      <c r="C158" s="37"/>
      <c r="D158" s="37"/>
      <c r="E158" s="31" t="s">
        <v>757</v>
      </c>
      <c r="F158" s="37"/>
      <c r="G158" s="37"/>
      <c r="H158" s="37"/>
      <c r="I158" s="37"/>
      <c r="J158" s="39"/>
    </row>
    <row r="159">
      <c r="A159" s="29" t="s">
        <v>35</v>
      </c>
      <c r="B159" s="36"/>
      <c r="C159" s="37"/>
      <c r="D159" s="37"/>
      <c r="E159" s="40" t="s">
        <v>758</v>
      </c>
      <c r="F159" s="37"/>
      <c r="G159" s="37"/>
      <c r="H159" s="37"/>
      <c r="I159" s="37"/>
      <c r="J159" s="39"/>
    </row>
    <row r="160" ht="60">
      <c r="A160" s="29" t="s">
        <v>37</v>
      </c>
      <c r="B160" s="36"/>
      <c r="C160" s="37"/>
      <c r="D160" s="37"/>
      <c r="E160" s="31" t="s">
        <v>759</v>
      </c>
      <c r="F160" s="37"/>
      <c r="G160" s="37"/>
      <c r="H160" s="37"/>
      <c r="I160" s="37"/>
      <c r="J160" s="39"/>
    </row>
    <row r="161" ht="30">
      <c r="A161" s="29" t="s">
        <v>29</v>
      </c>
      <c r="B161" s="29">
        <v>38</v>
      </c>
      <c r="C161" s="30" t="s">
        <v>760</v>
      </c>
      <c r="D161" s="29" t="s">
        <v>52</v>
      </c>
      <c r="E161" s="31" t="s">
        <v>761</v>
      </c>
      <c r="F161" s="32" t="s">
        <v>82</v>
      </c>
      <c r="G161" s="33">
        <v>33</v>
      </c>
      <c r="H161" s="34">
        <v>0</v>
      </c>
      <c r="I161" s="34">
        <f>ROUND(G161*H161,P4)</f>
        <v>0</v>
      </c>
      <c r="J161" s="29"/>
      <c r="O161" s="35">
        <f>I161*0.21</f>
        <v>0</v>
      </c>
      <c r="P161">
        <v>3</v>
      </c>
    </row>
    <row r="162" ht="45">
      <c r="A162" s="29" t="s">
        <v>34</v>
      </c>
      <c r="B162" s="36"/>
      <c r="C162" s="37"/>
      <c r="D162" s="37"/>
      <c r="E162" s="31" t="s">
        <v>762</v>
      </c>
      <c r="F162" s="37"/>
      <c r="G162" s="37"/>
      <c r="H162" s="37"/>
      <c r="I162" s="37"/>
      <c r="J162" s="39"/>
    </row>
    <row r="163">
      <c r="A163" s="29" t="s">
        <v>35</v>
      </c>
      <c r="B163" s="36"/>
      <c r="C163" s="37"/>
      <c r="D163" s="37"/>
      <c r="E163" s="40" t="s">
        <v>708</v>
      </c>
      <c r="F163" s="37"/>
      <c r="G163" s="37"/>
      <c r="H163" s="37"/>
      <c r="I163" s="37"/>
      <c r="J163" s="39"/>
    </row>
    <row r="164" ht="135">
      <c r="A164" s="29" t="s">
        <v>37</v>
      </c>
      <c r="B164" s="36"/>
      <c r="C164" s="37"/>
      <c r="D164" s="37"/>
      <c r="E164" s="31" t="s">
        <v>763</v>
      </c>
      <c r="F164" s="37"/>
      <c r="G164" s="37"/>
      <c r="H164" s="37"/>
      <c r="I164" s="37"/>
      <c r="J164" s="39"/>
    </row>
    <row r="165">
      <c r="A165" s="29" t="s">
        <v>29</v>
      </c>
      <c r="B165" s="29">
        <v>39</v>
      </c>
      <c r="C165" s="30" t="s">
        <v>764</v>
      </c>
      <c r="D165" s="29" t="s">
        <v>31</v>
      </c>
      <c r="E165" s="31" t="s">
        <v>765</v>
      </c>
      <c r="F165" s="32" t="s">
        <v>82</v>
      </c>
      <c r="G165" s="33">
        <v>33</v>
      </c>
      <c r="H165" s="34">
        <v>0</v>
      </c>
      <c r="I165" s="34">
        <f>ROUND(G165*H165,P4)</f>
        <v>0</v>
      </c>
      <c r="J165" s="29"/>
      <c r="O165" s="35">
        <f>I165*0.21</f>
        <v>0</v>
      </c>
      <c r="P165">
        <v>3</v>
      </c>
    </row>
    <row r="166" ht="45">
      <c r="A166" s="29" t="s">
        <v>34</v>
      </c>
      <c r="B166" s="36"/>
      <c r="C166" s="37"/>
      <c r="D166" s="37"/>
      <c r="E166" s="31" t="s">
        <v>766</v>
      </c>
      <c r="F166" s="37"/>
      <c r="G166" s="37"/>
      <c r="H166" s="37"/>
      <c r="I166" s="37"/>
      <c r="J166" s="39"/>
    </row>
    <row r="167">
      <c r="A167" s="29" t="s">
        <v>35</v>
      </c>
      <c r="B167" s="36"/>
      <c r="C167" s="37"/>
      <c r="D167" s="37"/>
      <c r="E167" s="40" t="s">
        <v>708</v>
      </c>
      <c r="F167" s="37"/>
      <c r="G167" s="37"/>
      <c r="H167" s="37"/>
      <c r="I167" s="37"/>
      <c r="J167" s="39"/>
    </row>
    <row r="168" ht="105">
      <c r="A168" s="29" t="s">
        <v>37</v>
      </c>
      <c r="B168" s="36"/>
      <c r="C168" s="37"/>
      <c r="D168" s="37"/>
      <c r="E168" s="31" t="s">
        <v>767</v>
      </c>
      <c r="F168" s="37"/>
      <c r="G168" s="37"/>
      <c r="H168" s="37"/>
      <c r="I168" s="37"/>
      <c r="J168" s="39"/>
    </row>
    <row r="169" ht="30">
      <c r="A169" s="29" t="s">
        <v>29</v>
      </c>
      <c r="B169" s="29">
        <v>40</v>
      </c>
      <c r="C169" s="30" t="s">
        <v>768</v>
      </c>
      <c r="D169" s="29" t="s">
        <v>31</v>
      </c>
      <c r="E169" s="31" t="s">
        <v>769</v>
      </c>
      <c r="F169" s="32" t="s">
        <v>82</v>
      </c>
      <c r="G169" s="33">
        <v>31</v>
      </c>
      <c r="H169" s="34">
        <v>0</v>
      </c>
      <c r="I169" s="34">
        <f>ROUND(G169*H169,P4)</f>
        <v>0</v>
      </c>
      <c r="J169" s="29"/>
      <c r="O169" s="35">
        <f>I169*0.21</f>
        <v>0</v>
      </c>
      <c r="P169">
        <v>3</v>
      </c>
    </row>
    <row r="170" ht="45">
      <c r="A170" s="29" t="s">
        <v>34</v>
      </c>
      <c r="B170" s="36"/>
      <c r="C170" s="37"/>
      <c r="D170" s="37"/>
      <c r="E170" s="31" t="s">
        <v>770</v>
      </c>
      <c r="F170" s="37"/>
      <c r="G170" s="37"/>
      <c r="H170" s="37"/>
      <c r="I170" s="37"/>
      <c r="J170" s="39"/>
    </row>
    <row r="171">
      <c r="A171" s="29" t="s">
        <v>35</v>
      </c>
      <c r="B171" s="36"/>
      <c r="C171" s="37"/>
      <c r="D171" s="37"/>
      <c r="E171" s="40" t="s">
        <v>771</v>
      </c>
      <c r="F171" s="37"/>
      <c r="G171" s="37"/>
      <c r="H171" s="37"/>
      <c r="I171" s="37"/>
      <c r="J171" s="39"/>
    </row>
    <row r="172" ht="120">
      <c r="A172" s="29" t="s">
        <v>37</v>
      </c>
      <c r="B172" s="36"/>
      <c r="C172" s="37"/>
      <c r="D172" s="37"/>
      <c r="E172" s="31" t="s">
        <v>772</v>
      </c>
      <c r="F172" s="37"/>
      <c r="G172" s="37"/>
      <c r="H172" s="37"/>
      <c r="I172" s="37"/>
      <c r="J172" s="39"/>
    </row>
    <row r="173" ht="30">
      <c r="A173" s="29" t="s">
        <v>29</v>
      </c>
      <c r="B173" s="29">
        <v>41</v>
      </c>
      <c r="C173" s="30" t="s">
        <v>773</v>
      </c>
      <c r="D173" s="29" t="s">
        <v>31</v>
      </c>
      <c r="E173" s="31" t="s">
        <v>774</v>
      </c>
      <c r="F173" s="32" t="s">
        <v>82</v>
      </c>
      <c r="G173" s="33">
        <v>3</v>
      </c>
      <c r="H173" s="34">
        <v>0</v>
      </c>
      <c r="I173" s="34">
        <f>ROUND(G173*H173,P4)</f>
        <v>0</v>
      </c>
      <c r="J173" s="29"/>
      <c r="O173" s="35">
        <f>I173*0.21</f>
        <v>0</v>
      </c>
      <c r="P173">
        <v>3</v>
      </c>
    </row>
    <row r="174" ht="45">
      <c r="A174" s="29" t="s">
        <v>34</v>
      </c>
      <c r="B174" s="36"/>
      <c r="C174" s="37"/>
      <c r="D174" s="37"/>
      <c r="E174" s="31" t="s">
        <v>770</v>
      </c>
      <c r="F174" s="37"/>
      <c r="G174" s="37"/>
      <c r="H174" s="37"/>
      <c r="I174" s="37"/>
      <c r="J174" s="39"/>
    </row>
    <row r="175">
      <c r="A175" s="29" t="s">
        <v>35</v>
      </c>
      <c r="B175" s="36"/>
      <c r="C175" s="37"/>
      <c r="D175" s="37"/>
      <c r="E175" s="40" t="s">
        <v>720</v>
      </c>
      <c r="F175" s="37"/>
      <c r="G175" s="37"/>
      <c r="H175" s="37"/>
      <c r="I175" s="37"/>
      <c r="J175" s="39"/>
    </row>
    <row r="176" ht="120">
      <c r="A176" s="29" t="s">
        <v>37</v>
      </c>
      <c r="B176" s="36"/>
      <c r="C176" s="37"/>
      <c r="D176" s="37"/>
      <c r="E176" s="31" t="s">
        <v>772</v>
      </c>
      <c r="F176" s="37"/>
      <c r="G176" s="37"/>
      <c r="H176" s="37"/>
      <c r="I176" s="37"/>
      <c r="J176" s="39"/>
    </row>
    <row r="177">
      <c r="A177" s="29" t="s">
        <v>29</v>
      </c>
      <c r="B177" s="29">
        <v>42</v>
      </c>
      <c r="C177" s="30" t="s">
        <v>775</v>
      </c>
      <c r="D177" s="29" t="s">
        <v>31</v>
      </c>
      <c r="E177" s="31" t="s">
        <v>776</v>
      </c>
      <c r="F177" s="32" t="s">
        <v>82</v>
      </c>
      <c r="G177" s="33">
        <v>37</v>
      </c>
      <c r="H177" s="34">
        <v>0</v>
      </c>
      <c r="I177" s="34">
        <f>ROUND(G177*H177,P4)</f>
        <v>0</v>
      </c>
      <c r="J177" s="29"/>
      <c r="O177" s="35">
        <f>I177*0.21</f>
        <v>0</v>
      </c>
      <c r="P177">
        <v>3</v>
      </c>
    </row>
    <row r="178" ht="45">
      <c r="A178" s="29" t="s">
        <v>34</v>
      </c>
      <c r="B178" s="36"/>
      <c r="C178" s="37"/>
      <c r="D178" s="37"/>
      <c r="E178" s="31" t="s">
        <v>770</v>
      </c>
      <c r="F178" s="37"/>
      <c r="G178" s="37"/>
      <c r="H178" s="37"/>
      <c r="I178" s="37"/>
      <c r="J178" s="39"/>
    </row>
    <row r="179">
      <c r="A179" s="29" t="s">
        <v>35</v>
      </c>
      <c r="B179" s="36"/>
      <c r="C179" s="37"/>
      <c r="D179" s="37"/>
      <c r="E179" s="40" t="s">
        <v>777</v>
      </c>
      <c r="F179" s="37"/>
      <c r="G179" s="37"/>
      <c r="H179" s="37"/>
      <c r="I179" s="37"/>
      <c r="J179" s="39"/>
    </row>
    <row r="180" ht="105">
      <c r="A180" s="29" t="s">
        <v>37</v>
      </c>
      <c r="B180" s="36"/>
      <c r="C180" s="37"/>
      <c r="D180" s="37"/>
      <c r="E180" s="31" t="s">
        <v>778</v>
      </c>
      <c r="F180" s="37"/>
      <c r="G180" s="37"/>
      <c r="H180" s="37"/>
      <c r="I180" s="37"/>
      <c r="J180" s="39"/>
    </row>
    <row r="181" ht="30">
      <c r="A181" s="29" t="s">
        <v>29</v>
      </c>
      <c r="B181" s="29">
        <v>43</v>
      </c>
      <c r="C181" s="30" t="s">
        <v>779</v>
      </c>
      <c r="D181" s="29" t="s">
        <v>31</v>
      </c>
      <c r="E181" s="31" t="s">
        <v>780</v>
      </c>
      <c r="F181" s="32" t="s">
        <v>82</v>
      </c>
      <c r="G181" s="33">
        <v>1</v>
      </c>
      <c r="H181" s="34">
        <v>0</v>
      </c>
      <c r="I181" s="34">
        <f>ROUND(G181*H181,P4)</f>
        <v>0</v>
      </c>
      <c r="J181" s="29"/>
      <c r="O181" s="35">
        <f>I181*0.21</f>
        <v>0</v>
      </c>
      <c r="P181">
        <v>3</v>
      </c>
    </row>
    <row r="182" ht="75">
      <c r="A182" s="29" t="s">
        <v>34</v>
      </c>
      <c r="B182" s="36"/>
      <c r="C182" s="37"/>
      <c r="D182" s="37"/>
      <c r="E182" s="31" t="s">
        <v>781</v>
      </c>
      <c r="F182" s="37"/>
      <c r="G182" s="37"/>
      <c r="H182" s="37"/>
      <c r="I182" s="37"/>
      <c r="J182" s="39"/>
    </row>
    <row r="183">
      <c r="A183" s="29" t="s">
        <v>35</v>
      </c>
      <c r="B183" s="36"/>
      <c r="C183" s="37"/>
      <c r="D183" s="37"/>
      <c r="E183" s="40" t="s">
        <v>36</v>
      </c>
      <c r="F183" s="37"/>
      <c r="G183" s="37"/>
      <c r="H183" s="37"/>
      <c r="I183" s="37"/>
      <c r="J183" s="39"/>
    </row>
    <row r="184" ht="120">
      <c r="A184" s="29" t="s">
        <v>37</v>
      </c>
      <c r="B184" s="36"/>
      <c r="C184" s="37"/>
      <c r="D184" s="37"/>
      <c r="E184" s="31" t="s">
        <v>782</v>
      </c>
      <c r="F184" s="37"/>
      <c r="G184" s="37"/>
      <c r="H184" s="37"/>
      <c r="I184" s="37"/>
      <c r="J184" s="39"/>
    </row>
    <row r="185" ht="30">
      <c r="A185" s="29" t="s">
        <v>29</v>
      </c>
      <c r="B185" s="29">
        <v>44</v>
      </c>
      <c r="C185" s="30" t="s">
        <v>783</v>
      </c>
      <c r="D185" s="29" t="s">
        <v>31</v>
      </c>
      <c r="E185" s="31" t="s">
        <v>784</v>
      </c>
      <c r="F185" s="32" t="s">
        <v>82</v>
      </c>
      <c r="G185" s="33">
        <v>3</v>
      </c>
      <c r="H185" s="34">
        <v>0</v>
      </c>
      <c r="I185" s="34">
        <f>ROUND(G185*H185,P4)</f>
        <v>0</v>
      </c>
      <c r="J185" s="29"/>
      <c r="O185" s="35">
        <f>I185*0.21</f>
        <v>0</v>
      </c>
      <c r="P185">
        <v>3</v>
      </c>
    </row>
    <row r="186" ht="75">
      <c r="A186" s="29" t="s">
        <v>34</v>
      </c>
      <c r="B186" s="36"/>
      <c r="C186" s="37"/>
      <c r="D186" s="37"/>
      <c r="E186" s="31" t="s">
        <v>785</v>
      </c>
      <c r="F186" s="37"/>
      <c r="G186" s="37"/>
      <c r="H186" s="37"/>
      <c r="I186" s="37"/>
      <c r="J186" s="39"/>
    </row>
    <row r="187">
      <c r="A187" s="29" t="s">
        <v>35</v>
      </c>
      <c r="B187" s="36"/>
      <c r="C187" s="37"/>
      <c r="D187" s="37"/>
      <c r="E187" s="40" t="s">
        <v>720</v>
      </c>
      <c r="F187" s="37"/>
      <c r="G187" s="37"/>
      <c r="H187" s="37"/>
      <c r="I187" s="37"/>
      <c r="J187" s="39"/>
    </row>
    <row r="188" ht="120">
      <c r="A188" s="29" t="s">
        <v>37</v>
      </c>
      <c r="B188" s="36"/>
      <c r="C188" s="37"/>
      <c r="D188" s="37"/>
      <c r="E188" s="31" t="s">
        <v>786</v>
      </c>
      <c r="F188" s="37"/>
      <c r="G188" s="37"/>
      <c r="H188" s="37"/>
      <c r="I188" s="37"/>
      <c r="J188" s="39"/>
    </row>
    <row r="189">
      <c r="A189" s="29" t="s">
        <v>29</v>
      </c>
      <c r="B189" s="29">
        <v>45</v>
      </c>
      <c r="C189" s="30" t="s">
        <v>787</v>
      </c>
      <c r="D189" s="29" t="s">
        <v>31</v>
      </c>
      <c r="E189" s="31" t="s">
        <v>788</v>
      </c>
      <c r="F189" s="32" t="s">
        <v>82</v>
      </c>
      <c r="G189" s="33">
        <v>12</v>
      </c>
      <c r="H189" s="34">
        <v>0</v>
      </c>
      <c r="I189" s="34">
        <f>ROUND(G189*H189,P4)</f>
        <v>0</v>
      </c>
      <c r="J189" s="29"/>
      <c r="O189" s="35">
        <f>I189*0.21</f>
        <v>0</v>
      </c>
      <c r="P189">
        <v>3</v>
      </c>
    </row>
    <row r="190" ht="30">
      <c r="A190" s="29" t="s">
        <v>34</v>
      </c>
      <c r="B190" s="36"/>
      <c r="C190" s="37"/>
      <c r="D190" s="37"/>
      <c r="E190" s="31" t="s">
        <v>789</v>
      </c>
      <c r="F190" s="37"/>
      <c r="G190" s="37"/>
      <c r="H190" s="37"/>
      <c r="I190" s="37"/>
      <c r="J190" s="39"/>
    </row>
    <row r="191">
      <c r="A191" s="29" t="s">
        <v>35</v>
      </c>
      <c r="B191" s="36"/>
      <c r="C191" s="37"/>
      <c r="D191" s="37"/>
      <c r="E191" s="40" t="s">
        <v>790</v>
      </c>
      <c r="F191" s="37"/>
      <c r="G191" s="37"/>
      <c r="H191" s="37"/>
      <c r="I191" s="37"/>
      <c r="J191" s="39"/>
    </row>
    <row r="192" ht="60">
      <c r="A192" s="29" t="s">
        <v>37</v>
      </c>
      <c r="B192" s="36"/>
      <c r="C192" s="37"/>
      <c r="D192" s="37"/>
      <c r="E192" s="31" t="s">
        <v>759</v>
      </c>
      <c r="F192" s="37"/>
      <c r="G192" s="37"/>
      <c r="H192" s="37"/>
      <c r="I192" s="37"/>
      <c r="J192" s="39"/>
    </row>
    <row r="193" ht="30">
      <c r="A193" s="29" t="s">
        <v>29</v>
      </c>
      <c r="B193" s="29">
        <v>46</v>
      </c>
      <c r="C193" s="30" t="s">
        <v>791</v>
      </c>
      <c r="D193" s="29" t="s">
        <v>31</v>
      </c>
      <c r="E193" s="31" t="s">
        <v>792</v>
      </c>
      <c r="F193" s="32" t="s">
        <v>82</v>
      </c>
      <c r="G193" s="33">
        <v>1</v>
      </c>
      <c r="H193" s="34">
        <v>0</v>
      </c>
      <c r="I193" s="34">
        <f>ROUND(G193*H193,P4)</f>
        <v>0</v>
      </c>
      <c r="J193" s="29"/>
      <c r="O193" s="35">
        <f>I193*0.21</f>
        <v>0</v>
      </c>
      <c r="P193">
        <v>3</v>
      </c>
    </row>
    <row r="194">
      <c r="A194" s="29" t="s">
        <v>34</v>
      </c>
      <c r="B194" s="36"/>
      <c r="C194" s="37"/>
      <c r="D194" s="37"/>
      <c r="E194" s="38" t="s">
        <v>31</v>
      </c>
      <c r="F194" s="37"/>
      <c r="G194" s="37"/>
      <c r="H194" s="37"/>
      <c r="I194" s="37"/>
      <c r="J194" s="39"/>
    </row>
    <row r="195">
      <c r="A195" s="29" t="s">
        <v>35</v>
      </c>
      <c r="B195" s="36"/>
      <c r="C195" s="37"/>
      <c r="D195" s="37"/>
      <c r="E195" s="40" t="s">
        <v>36</v>
      </c>
      <c r="F195" s="37"/>
      <c r="G195" s="37"/>
      <c r="H195" s="37"/>
      <c r="I195" s="37"/>
      <c r="J195" s="39"/>
    </row>
    <row r="196" ht="105">
      <c r="A196" s="29" t="s">
        <v>37</v>
      </c>
      <c r="B196" s="36"/>
      <c r="C196" s="37"/>
      <c r="D196" s="37"/>
      <c r="E196" s="31" t="s">
        <v>793</v>
      </c>
      <c r="F196" s="37"/>
      <c r="G196" s="37"/>
      <c r="H196" s="37"/>
      <c r="I196" s="37"/>
      <c r="J196" s="39"/>
    </row>
    <row r="197">
      <c r="A197" s="29" t="s">
        <v>29</v>
      </c>
      <c r="B197" s="29">
        <v>47</v>
      </c>
      <c r="C197" s="30" t="s">
        <v>794</v>
      </c>
      <c r="D197" s="29" t="s">
        <v>31</v>
      </c>
      <c r="E197" s="31" t="s">
        <v>795</v>
      </c>
      <c r="F197" s="32" t="s">
        <v>796</v>
      </c>
      <c r="G197" s="33">
        <v>64</v>
      </c>
      <c r="H197" s="34">
        <v>0</v>
      </c>
      <c r="I197" s="34">
        <f>ROUND(G197*H197,P4)</f>
        <v>0</v>
      </c>
      <c r="J197" s="29"/>
      <c r="O197" s="35">
        <f>I197*0.21</f>
        <v>0</v>
      </c>
      <c r="P197">
        <v>3</v>
      </c>
    </row>
    <row r="198">
      <c r="A198" s="29" t="s">
        <v>34</v>
      </c>
      <c r="B198" s="36"/>
      <c r="C198" s="37"/>
      <c r="D198" s="37"/>
      <c r="E198" s="38" t="s">
        <v>31</v>
      </c>
      <c r="F198" s="37"/>
      <c r="G198" s="37"/>
      <c r="H198" s="37"/>
      <c r="I198" s="37"/>
      <c r="J198" s="39"/>
    </row>
    <row r="199">
      <c r="A199" s="29" t="s">
        <v>35</v>
      </c>
      <c r="B199" s="36"/>
      <c r="C199" s="37"/>
      <c r="D199" s="37"/>
      <c r="E199" s="40" t="s">
        <v>797</v>
      </c>
      <c r="F199" s="37"/>
      <c r="G199" s="37"/>
      <c r="H199" s="37"/>
      <c r="I199" s="37"/>
      <c r="J199" s="39"/>
    </row>
    <row r="200" ht="120">
      <c r="A200" s="29" t="s">
        <v>37</v>
      </c>
      <c r="B200" s="36"/>
      <c r="C200" s="37"/>
      <c r="D200" s="37"/>
      <c r="E200" s="31" t="s">
        <v>798</v>
      </c>
      <c r="F200" s="37"/>
      <c r="G200" s="37"/>
      <c r="H200" s="37"/>
      <c r="I200" s="37"/>
      <c r="J200" s="39"/>
    </row>
    <row r="201">
      <c r="A201" s="29" t="s">
        <v>29</v>
      </c>
      <c r="B201" s="29">
        <v>48</v>
      </c>
      <c r="C201" s="30" t="s">
        <v>799</v>
      </c>
      <c r="D201" s="29" t="s">
        <v>31</v>
      </c>
      <c r="E201" s="31" t="s">
        <v>800</v>
      </c>
      <c r="F201" s="32" t="s">
        <v>796</v>
      </c>
      <c r="G201" s="33">
        <v>24</v>
      </c>
      <c r="H201" s="34">
        <v>0</v>
      </c>
      <c r="I201" s="34">
        <f>ROUND(G201*H201,P4)</f>
        <v>0</v>
      </c>
      <c r="J201" s="29"/>
      <c r="O201" s="35">
        <f>I201*0.21</f>
        <v>0</v>
      </c>
      <c r="P201">
        <v>3</v>
      </c>
    </row>
    <row r="202">
      <c r="A202" s="29" t="s">
        <v>34</v>
      </c>
      <c r="B202" s="36"/>
      <c r="C202" s="37"/>
      <c r="D202" s="37"/>
      <c r="E202" s="38" t="s">
        <v>31</v>
      </c>
      <c r="F202" s="37"/>
      <c r="G202" s="37"/>
      <c r="H202" s="37"/>
      <c r="I202" s="37"/>
      <c r="J202" s="39"/>
    </row>
    <row r="203">
      <c r="A203" s="29" t="s">
        <v>35</v>
      </c>
      <c r="B203" s="36"/>
      <c r="C203" s="37"/>
      <c r="D203" s="37"/>
      <c r="E203" s="40" t="s">
        <v>672</v>
      </c>
      <c r="F203" s="37"/>
      <c r="G203" s="37"/>
      <c r="H203" s="37"/>
      <c r="I203" s="37"/>
      <c r="J203" s="39"/>
    </row>
    <row r="204" ht="105">
      <c r="A204" s="29" t="s">
        <v>37</v>
      </c>
      <c r="B204" s="36"/>
      <c r="C204" s="37"/>
      <c r="D204" s="37"/>
      <c r="E204" s="31" t="s">
        <v>801</v>
      </c>
      <c r="F204" s="37"/>
      <c r="G204" s="37"/>
      <c r="H204" s="37"/>
      <c r="I204" s="37"/>
      <c r="J204" s="39"/>
    </row>
    <row r="205">
      <c r="A205" s="29" t="s">
        <v>29</v>
      </c>
      <c r="B205" s="29">
        <v>49</v>
      </c>
      <c r="C205" s="30" t="s">
        <v>802</v>
      </c>
      <c r="D205" s="29" t="s">
        <v>31</v>
      </c>
      <c r="E205" s="31" t="s">
        <v>803</v>
      </c>
      <c r="F205" s="32" t="s">
        <v>796</v>
      </c>
      <c r="G205" s="33">
        <v>24</v>
      </c>
      <c r="H205" s="34">
        <v>0</v>
      </c>
      <c r="I205" s="34">
        <f>ROUND(G205*H205,P4)</f>
        <v>0</v>
      </c>
      <c r="J205" s="29"/>
      <c r="O205" s="35">
        <f>I205*0.21</f>
        <v>0</v>
      </c>
      <c r="P205">
        <v>3</v>
      </c>
    </row>
    <row r="206">
      <c r="A206" s="29" t="s">
        <v>34</v>
      </c>
      <c r="B206" s="36"/>
      <c r="C206" s="37"/>
      <c r="D206" s="37"/>
      <c r="E206" s="38" t="s">
        <v>31</v>
      </c>
      <c r="F206" s="37"/>
      <c r="G206" s="37"/>
      <c r="H206" s="37"/>
      <c r="I206" s="37"/>
      <c r="J206" s="39"/>
    </row>
    <row r="207">
      <c r="A207" s="29" t="s">
        <v>35</v>
      </c>
      <c r="B207" s="36"/>
      <c r="C207" s="37"/>
      <c r="D207" s="37"/>
      <c r="E207" s="40" t="s">
        <v>672</v>
      </c>
      <c r="F207" s="37"/>
      <c r="G207" s="37"/>
      <c r="H207" s="37"/>
      <c r="I207" s="37"/>
      <c r="J207" s="39"/>
    </row>
    <row r="208" ht="105">
      <c r="A208" s="29" t="s">
        <v>37</v>
      </c>
      <c r="B208" s="36"/>
      <c r="C208" s="37"/>
      <c r="D208" s="37"/>
      <c r="E208" s="31" t="s">
        <v>804</v>
      </c>
      <c r="F208" s="37"/>
      <c r="G208" s="37"/>
      <c r="H208" s="37"/>
      <c r="I208" s="37"/>
      <c r="J208" s="39"/>
    </row>
    <row r="209">
      <c r="A209" s="29" t="s">
        <v>29</v>
      </c>
      <c r="B209" s="29">
        <v>50</v>
      </c>
      <c r="C209" s="30" t="s">
        <v>805</v>
      </c>
      <c r="D209" s="29" t="s">
        <v>31</v>
      </c>
      <c r="E209" s="31" t="s">
        <v>806</v>
      </c>
      <c r="F209" s="32" t="s">
        <v>796</v>
      </c>
      <c r="G209" s="33">
        <v>48</v>
      </c>
      <c r="H209" s="34">
        <v>0</v>
      </c>
      <c r="I209" s="34">
        <f>ROUND(G209*H209,P4)</f>
        <v>0</v>
      </c>
      <c r="J209" s="29"/>
      <c r="O209" s="35">
        <f>I209*0.21</f>
        <v>0</v>
      </c>
      <c r="P209">
        <v>3</v>
      </c>
    </row>
    <row r="210">
      <c r="A210" s="29" t="s">
        <v>34</v>
      </c>
      <c r="B210" s="36"/>
      <c r="C210" s="37"/>
      <c r="D210" s="37"/>
      <c r="E210" s="38" t="s">
        <v>31</v>
      </c>
      <c r="F210" s="37"/>
      <c r="G210" s="37"/>
      <c r="H210" s="37"/>
      <c r="I210" s="37"/>
      <c r="J210" s="39"/>
    </row>
    <row r="211">
      <c r="A211" s="29" t="s">
        <v>35</v>
      </c>
      <c r="B211" s="36"/>
      <c r="C211" s="37"/>
      <c r="D211" s="37"/>
      <c r="E211" s="40" t="s">
        <v>807</v>
      </c>
      <c r="F211" s="37"/>
      <c r="G211" s="37"/>
      <c r="H211" s="37"/>
      <c r="I211" s="37"/>
      <c r="J211" s="39"/>
    </row>
    <row r="212" ht="105">
      <c r="A212" s="29" t="s">
        <v>37</v>
      </c>
      <c r="B212" s="36"/>
      <c r="C212" s="37"/>
      <c r="D212" s="37"/>
      <c r="E212" s="31" t="s">
        <v>808</v>
      </c>
      <c r="F212" s="37"/>
      <c r="G212" s="37"/>
      <c r="H212" s="37"/>
      <c r="I212" s="37"/>
      <c r="J212" s="39"/>
    </row>
    <row r="213">
      <c r="A213" s="29" t="s">
        <v>29</v>
      </c>
      <c r="B213" s="29">
        <v>51</v>
      </c>
      <c r="C213" s="30" t="s">
        <v>809</v>
      </c>
      <c r="D213" s="29" t="s">
        <v>31</v>
      </c>
      <c r="E213" s="31" t="s">
        <v>810</v>
      </c>
      <c r="F213" s="32" t="s">
        <v>82</v>
      </c>
      <c r="G213" s="33">
        <v>136</v>
      </c>
      <c r="H213" s="34">
        <v>0</v>
      </c>
      <c r="I213" s="34">
        <f>ROUND(G213*H213,P4)</f>
        <v>0</v>
      </c>
      <c r="J213" s="29"/>
      <c r="O213" s="35">
        <f>I213*0.21</f>
        <v>0</v>
      </c>
      <c r="P213">
        <v>3</v>
      </c>
    </row>
    <row r="214" ht="30">
      <c r="A214" s="29" t="s">
        <v>34</v>
      </c>
      <c r="B214" s="36"/>
      <c r="C214" s="37"/>
      <c r="D214" s="37"/>
      <c r="E214" s="31" t="s">
        <v>811</v>
      </c>
      <c r="F214" s="37"/>
      <c r="G214" s="37"/>
      <c r="H214" s="37"/>
      <c r="I214" s="37"/>
      <c r="J214" s="39"/>
    </row>
    <row r="215">
      <c r="A215" s="29" t="s">
        <v>35</v>
      </c>
      <c r="B215" s="36"/>
      <c r="C215" s="37"/>
      <c r="D215" s="37"/>
      <c r="E215" s="40" t="s">
        <v>812</v>
      </c>
      <c r="F215" s="37"/>
      <c r="G215" s="37"/>
      <c r="H215" s="37"/>
      <c r="I215" s="37"/>
      <c r="J215" s="39"/>
    </row>
    <row r="216" ht="120">
      <c r="A216" s="29" t="s">
        <v>37</v>
      </c>
      <c r="B216" s="41"/>
      <c r="C216" s="42"/>
      <c r="D216" s="42"/>
      <c r="E216" s="31" t="s">
        <v>813</v>
      </c>
      <c r="F216" s="42"/>
      <c r="G216" s="42"/>
      <c r="H216" s="42"/>
      <c r="I216" s="42"/>
      <c r="J21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814</v>
      </c>
      <c r="I3" s="16">
        <f>SUMIFS(I8:I120,A8:A120,"SD")</f>
        <v>0</v>
      </c>
      <c r="J3" s="9"/>
      <c r="O3">
        <v>0</v>
      </c>
      <c r="P3">
        <v>2</v>
      </c>
    </row>
    <row r="4">
      <c r="A4" s="10" t="s">
        <v>8</v>
      </c>
      <c r="B4" s="11" t="s">
        <v>13</v>
      </c>
      <c r="C4" s="12" t="s">
        <v>814</v>
      </c>
      <c r="D4" s="13"/>
      <c r="E4" s="14" t="s">
        <v>815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60</v>
      </c>
      <c r="D9" s="29" t="s">
        <v>31</v>
      </c>
      <c r="E9" s="31" t="s">
        <v>62</v>
      </c>
      <c r="F9" s="32" t="s">
        <v>63</v>
      </c>
      <c r="G9" s="33">
        <v>36</v>
      </c>
      <c r="H9" s="34">
        <v>0</v>
      </c>
      <c r="I9" s="34">
        <f>ROUND(G9*H9,P4)</f>
        <v>0</v>
      </c>
      <c r="J9" s="29"/>
      <c r="O9" s="35">
        <f>I9*0.21</f>
        <v>0</v>
      </c>
      <c r="P9">
        <v>3</v>
      </c>
    </row>
    <row r="10">
      <c r="A10" s="29" t="s">
        <v>34</v>
      </c>
      <c r="B10" s="36"/>
      <c r="C10" s="37"/>
      <c r="D10" s="37"/>
      <c r="E10" s="31" t="s">
        <v>64</v>
      </c>
      <c r="F10" s="37"/>
      <c r="G10" s="37"/>
      <c r="H10" s="37"/>
      <c r="I10" s="37"/>
      <c r="J10" s="39"/>
    </row>
    <row r="11" ht="105">
      <c r="A11" s="29" t="s">
        <v>35</v>
      </c>
      <c r="B11" s="36"/>
      <c r="C11" s="37"/>
      <c r="D11" s="37"/>
      <c r="E11" s="40" t="s">
        <v>816</v>
      </c>
      <c r="F11" s="37"/>
      <c r="G11" s="37"/>
      <c r="H11" s="37"/>
      <c r="I11" s="37"/>
      <c r="J11" s="39"/>
    </row>
    <row r="12" ht="30">
      <c r="A12" s="29" t="s">
        <v>37</v>
      </c>
      <c r="B12" s="36"/>
      <c r="C12" s="37"/>
      <c r="D12" s="37"/>
      <c r="E12" s="31" t="s">
        <v>66</v>
      </c>
      <c r="F12" s="37"/>
      <c r="G12" s="37"/>
      <c r="H12" s="37"/>
      <c r="I12" s="37"/>
      <c r="J12" s="39"/>
    </row>
    <row r="13">
      <c r="A13" s="23" t="s">
        <v>26</v>
      </c>
      <c r="B13" s="24"/>
      <c r="C13" s="25" t="s">
        <v>61</v>
      </c>
      <c r="D13" s="26"/>
      <c r="E13" s="23" t="s">
        <v>73</v>
      </c>
      <c r="F13" s="26"/>
      <c r="G13" s="26"/>
      <c r="H13" s="26"/>
      <c r="I13" s="27">
        <f>SUMIFS(I14:I57,A14:A57,"P")</f>
        <v>0</v>
      </c>
      <c r="J13" s="28"/>
    </row>
    <row r="14">
      <c r="A14" s="29" t="s">
        <v>29</v>
      </c>
      <c r="B14" s="29">
        <v>2</v>
      </c>
      <c r="C14" s="30" t="s">
        <v>817</v>
      </c>
      <c r="D14" s="29" t="s">
        <v>31</v>
      </c>
      <c r="E14" s="31" t="s">
        <v>818</v>
      </c>
      <c r="F14" s="32" t="s">
        <v>88</v>
      </c>
      <c r="G14" s="33">
        <v>9</v>
      </c>
      <c r="H14" s="34">
        <v>0</v>
      </c>
      <c r="I14" s="34">
        <f>ROUND(G14*H14,P4)</f>
        <v>0</v>
      </c>
      <c r="J14" s="29"/>
      <c r="O14" s="35">
        <f>I14*0.21</f>
        <v>0</v>
      </c>
      <c r="P14">
        <v>3</v>
      </c>
    </row>
    <row r="15" ht="75">
      <c r="A15" s="29" t="s">
        <v>34</v>
      </c>
      <c r="B15" s="36"/>
      <c r="C15" s="37"/>
      <c r="D15" s="37"/>
      <c r="E15" s="31" t="s">
        <v>819</v>
      </c>
      <c r="F15" s="37"/>
      <c r="G15" s="37"/>
      <c r="H15" s="37"/>
      <c r="I15" s="37"/>
      <c r="J15" s="39"/>
    </row>
    <row r="16">
      <c r="A16" s="29" t="s">
        <v>35</v>
      </c>
      <c r="B16" s="36"/>
      <c r="C16" s="37"/>
      <c r="D16" s="37"/>
      <c r="E16" s="40" t="s">
        <v>820</v>
      </c>
      <c r="F16" s="37"/>
      <c r="G16" s="37"/>
      <c r="H16" s="37"/>
      <c r="I16" s="37"/>
      <c r="J16" s="39"/>
    </row>
    <row r="17" ht="405">
      <c r="A17" s="29" t="s">
        <v>37</v>
      </c>
      <c r="B17" s="36"/>
      <c r="C17" s="37"/>
      <c r="D17" s="37"/>
      <c r="E17" s="31" t="s">
        <v>136</v>
      </c>
      <c r="F17" s="37"/>
      <c r="G17" s="37"/>
      <c r="H17" s="37"/>
      <c r="I17" s="37"/>
      <c r="J17" s="39"/>
    </row>
    <row r="18">
      <c r="A18" s="29" t="s">
        <v>29</v>
      </c>
      <c r="B18" s="29">
        <v>3</v>
      </c>
      <c r="C18" s="30" t="s">
        <v>132</v>
      </c>
      <c r="D18" s="29" t="s">
        <v>31</v>
      </c>
      <c r="E18" s="31" t="s">
        <v>133</v>
      </c>
      <c r="F18" s="32" t="s">
        <v>88</v>
      </c>
      <c r="G18" s="33">
        <v>8.4000000000000004</v>
      </c>
      <c r="H18" s="34">
        <v>0</v>
      </c>
      <c r="I18" s="34">
        <f>ROUND(G18*H18,P4)</f>
        <v>0</v>
      </c>
      <c r="J18" s="29"/>
      <c r="O18" s="35">
        <f>I18*0.21</f>
        <v>0</v>
      </c>
      <c r="P18">
        <v>3</v>
      </c>
    </row>
    <row r="19" ht="45">
      <c r="A19" s="29" t="s">
        <v>34</v>
      </c>
      <c r="B19" s="36"/>
      <c r="C19" s="37"/>
      <c r="D19" s="37"/>
      <c r="E19" s="31" t="s">
        <v>821</v>
      </c>
      <c r="F19" s="37"/>
      <c r="G19" s="37"/>
      <c r="H19" s="37"/>
      <c r="I19" s="37"/>
      <c r="J19" s="39"/>
    </row>
    <row r="20" ht="30">
      <c r="A20" s="29" t="s">
        <v>35</v>
      </c>
      <c r="B20" s="36"/>
      <c r="C20" s="37"/>
      <c r="D20" s="37"/>
      <c r="E20" s="40" t="s">
        <v>822</v>
      </c>
      <c r="F20" s="37"/>
      <c r="G20" s="37"/>
      <c r="H20" s="37"/>
      <c r="I20" s="37"/>
      <c r="J20" s="39"/>
    </row>
    <row r="21" ht="405">
      <c r="A21" s="29" t="s">
        <v>37</v>
      </c>
      <c r="B21" s="36"/>
      <c r="C21" s="37"/>
      <c r="D21" s="37"/>
      <c r="E21" s="31" t="s">
        <v>136</v>
      </c>
      <c r="F21" s="37"/>
      <c r="G21" s="37"/>
      <c r="H21" s="37"/>
      <c r="I21" s="37"/>
      <c r="J21" s="39"/>
    </row>
    <row r="22">
      <c r="A22" s="29" t="s">
        <v>29</v>
      </c>
      <c r="B22" s="29">
        <v>4</v>
      </c>
      <c r="C22" s="30" t="s">
        <v>137</v>
      </c>
      <c r="D22" s="29" t="s">
        <v>31</v>
      </c>
      <c r="E22" s="31" t="s">
        <v>138</v>
      </c>
      <c r="F22" s="32" t="s">
        <v>128</v>
      </c>
      <c r="G22" s="33">
        <v>92.400000000000006</v>
      </c>
      <c r="H22" s="34">
        <v>0</v>
      </c>
      <c r="I22" s="34">
        <f>ROUND(G22*H22,P4)</f>
        <v>0</v>
      </c>
      <c r="J22" s="29"/>
      <c r="O22" s="35">
        <f>I22*0.21</f>
        <v>0</v>
      </c>
      <c r="P22">
        <v>3</v>
      </c>
    </row>
    <row r="23">
      <c r="A23" s="29" t="s">
        <v>34</v>
      </c>
      <c r="B23" s="36"/>
      <c r="C23" s="37"/>
      <c r="D23" s="37"/>
      <c r="E23" s="31" t="s">
        <v>426</v>
      </c>
      <c r="F23" s="37"/>
      <c r="G23" s="37"/>
      <c r="H23" s="37"/>
      <c r="I23" s="37"/>
      <c r="J23" s="39"/>
    </row>
    <row r="24">
      <c r="A24" s="29" t="s">
        <v>35</v>
      </c>
      <c r="B24" s="36"/>
      <c r="C24" s="37"/>
      <c r="D24" s="37"/>
      <c r="E24" s="40" t="s">
        <v>823</v>
      </c>
      <c r="F24" s="37"/>
      <c r="G24" s="37"/>
      <c r="H24" s="37"/>
      <c r="I24" s="37"/>
      <c r="J24" s="39"/>
    </row>
    <row r="25" ht="105">
      <c r="A25" s="29" t="s">
        <v>37</v>
      </c>
      <c r="B25" s="36"/>
      <c r="C25" s="37"/>
      <c r="D25" s="37"/>
      <c r="E25" s="31" t="s">
        <v>141</v>
      </c>
      <c r="F25" s="37"/>
      <c r="G25" s="37"/>
      <c r="H25" s="37"/>
      <c r="I25" s="37"/>
      <c r="J25" s="39"/>
    </row>
    <row r="26">
      <c r="A26" s="29" t="s">
        <v>29</v>
      </c>
      <c r="B26" s="29">
        <v>5</v>
      </c>
      <c r="C26" s="30" t="s">
        <v>142</v>
      </c>
      <c r="D26" s="29" t="s">
        <v>61</v>
      </c>
      <c r="E26" s="31" t="s">
        <v>143</v>
      </c>
      <c r="F26" s="32" t="s">
        <v>88</v>
      </c>
      <c r="G26" s="33">
        <v>3.6000000000000001</v>
      </c>
      <c r="H26" s="34">
        <v>0</v>
      </c>
      <c r="I26" s="34">
        <f>ROUND(G26*H26,P4)</f>
        <v>0</v>
      </c>
      <c r="J26" s="29"/>
      <c r="O26" s="35">
        <f>I26*0.21</f>
        <v>0</v>
      </c>
      <c r="P26">
        <v>3</v>
      </c>
    </row>
    <row r="27" ht="45">
      <c r="A27" s="29" t="s">
        <v>34</v>
      </c>
      <c r="B27" s="36"/>
      <c r="C27" s="37"/>
      <c r="D27" s="37"/>
      <c r="E27" s="31" t="s">
        <v>824</v>
      </c>
      <c r="F27" s="37"/>
      <c r="G27" s="37"/>
      <c r="H27" s="37"/>
      <c r="I27" s="37"/>
      <c r="J27" s="39"/>
    </row>
    <row r="28" ht="30">
      <c r="A28" s="29" t="s">
        <v>35</v>
      </c>
      <c r="B28" s="36"/>
      <c r="C28" s="37"/>
      <c r="D28" s="37"/>
      <c r="E28" s="40" t="s">
        <v>825</v>
      </c>
      <c r="F28" s="37"/>
      <c r="G28" s="37"/>
      <c r="H28" s="37"/>
      <c r="I28" s="37"/>
      <c r="J28" s="39"/>
    </row>
    <row r="29" ht="405">
      <c r="A29" s="29" t="s">
        <v>37</v>
      </c>
      <c r="B29" s="36"/>
      <c r="C29" s="37"/>
      <c r="D29" s="37"/>
      <c r="E29" s="31" t="s">
        <v>145</v>
      </c>
      <c r="F29" s="37"/>
      <c r="G29" s="37"/>
      <c r="H29" s="37"/>
      <c r="I29" s="37"/>
      <c r="J29" s="39"/>
    </row>
    <row r="30">
      <c r="A30" s="29" t="s">
        <v>29</v>
      </c>
      <c r="B30" s="29">
        <v>6</v>
      </c>
      <c r="C30" s="30" t="s">
        <v>142</v>
      </c>
      <c r="D30" s="29" t="s">
        <v>67</v>
      </c>
      <c r="E30" s="31" t="s">
        <v>143</v>
      </c>
      <c r="F30" s="32" t="s">
        <v>88</v>
      </c>
      <c r="G30" s="33">
        <v>6</v>
      </c>
      <c r="H30" s="34">
        <v>0</v>
      </c>
      <c r="I30" s="34">
        <f>ROUND(G30*H30,P4)</f>
        <v>0</v>
      </c>
      <c r="J30" s="29"/>
      <c r="O30" s="35">
        <f>I30*0.21</f>
        <v>0</v>
      </c>
      <c r="P30">
        <v>3</v>
      </c>
    </row>
    <row r="31" ht="45">
      <c r="A31" s="29" t="s">
        <v>34</v>
      </c>
      <c r="B31" s="36"/>
      <c r="C31" s="37"/>
      <c r="D31" s="37"/>
      <c r="E31" s="31" t="s">
        <v>826</v>
      </c>
      <c r="F31" s="37"/>
      <c r="G31" s="37"/>
      <c r="H31" s="37"/>
      <c r="I31" s="37"/>
      <c r="J31" s="39"/>
    </row>
    <row r="32">
      <c r="A32" s="29" t="s">
        <v>35</v>
      </c>
      <c r="B32" s="36"/>
      <c r="C32" s="37"/>
      <c r="D32" s="37"/>
      <c r="E32" s="40" t="s">
        <v>827</v>
      </c>
      <c r="F32" s="37"/>
      <c r="G32" s="37"/>
      <c r="H32" s="37"/>
      <c r="I32" s="37"/>
      <c r="J32" s="39"/>
    </row>
    <row r="33" ht="405">
      <c r="A33" s="29" t="s">
        <v>37</v>
      </c>
      <c r="B33" s="36"/>
      <c r="C33" s="37"/>
      <c r="D33" s="37"/>
      <c r="E33" s="31" t="s">
        <v>145</v>
      </c>
      <c r="F33" s="37"/>
      <c r="G33" s="37"/>
      <c r="H33" s="37"/>
      <c r="I33" s="37"/>
      <c r="J33" s="39"/>
    </row>
    <row r="34">
      <c r="A34" s="29" t="s">
        <v>29</v>
      </c>
      <c r="B34" s="29">
        <v>7</v>
      </c>
      <c r="C34" s="30" t="s">
        <v>146</v>
      </c>
      <c r="D34" s="29" t="s">
        <v>61</v>
      </c>
      <c r="E34" s="31" t="s">
        <v>147</v>
      </c>
      <c r="F34" s="32" t="s">
        <v>128</v>
      </c>
      <c r="G34" s="33">
        <v>39.600000000000001</v>
      </c>
      <c r="H34" s="34">
        <v>0</v>
      </c>
      <c r="I34" s="34">
        <f>ROUND(G34*H34,P4)</f>
        <v>0</v>
      </c>
      <c r="J34" s="29"/>
      <c r="O34" s="35">
        <f>I34*0.21</f>
        <v>0</v>
      </c>
      <c r="P34">
        <v>3</v>
      </c>
    </row>
    <row r="35">
      <c r="A35" s="29" t="s">
        <v>34</v>
      </c>
      <c r="B35" s="36"/>
      <c r="C35" s="37"/>
      <c r="D35" s="37"/>
      <c r="E35" s="31" t="s">
        <v>828</v>
      </c>
      <c r="F35" s="37"/>
      <c r="G35" s="37"/>
      <c r="H35" s="37"/>
      <c r="I35" s="37"/>
      <c r="J35" s="39"/>
    </row>
    <row r="36">
      <c r="A36" s="29" t="s">
        <v>35</v>
      </c>
      <c r="B36" s="36"/>
      <c r="C36" s="37"/>
      <c r="D36" s="37"/>
      <c r="E36" s="40" t="s">
        <v>829</v>
      </c>
      <c r="F36" s="37"/>
      <c r="G36" s="37"/>
      <c r="H36" s="37"/>
      <c r="I36" s="37"/>
      <c r="J36" s="39"/>
    </row>
    <row r="37" ht="105">
      <c r="A37" s="29" t="s">
        <v>37</v>
      </c>
      <c r="B37" s="36"/>
      <c r="C37" s="37"/>
      <c r="D37" s="37"/>
      <c r="E37" s="31" t="s">
        <v>141</v>
      </c>
      <c r="F37" s="37"/>
      <c r="G37" s="37"/>
      <c r="H37" s="37"/>
      <c r="I37" s="37"/>
      <c r="J37" s="39"/>
    </row>
    <row r="38">
      <c r="A38" s="29" t="s">
        <v>29</v>
      </c>
      <c r="B38" s="29">
        <v>8</v>
      </c>
      <c r="C38" s="30" t="s">
        <v>146</v>
      </c>
      <c r="D38" s="29" t="s">
        <v>67</v>
      </c>
      <c r="E38" s="31" t="s">
        <v>147</v>
      </c>
      <c r="F38" s="32" t="s">
        <v>128</v>
      </c>
      <c r="G38" s="33">
        <v>66</v>
      </c>
      <c r="H38" s="34">
        <v>0</v>
      </c>
      <c r="I38" s="34">
        <f>ROUND(G38*H38,P4)</f>
        <v>0</v>
      </c>
      <c r="J38" s="29"/>
      <c r="O38" s="35">
        <f>I38*0.21</f>
        <v>0</v>
      </c>
      <c r="P38">
        <v>3</v>
      </c>
    </row>
    <row r="39">
      <c r="A39" s="29" t="s">
        <v>34</v>
      </c>
      <c r="B39" s="36"/>
      <c r="C39" s="37"/>
      <c r="D39" s="37"/>
      <c r="E39" s="31" t="s">
        <v>830</v>
      </c>
      <c r="F39" s="37"/>
      <c r="G39" s="37"/>
      <c r="H39" s="37"/>
      <c r="I39" s="37"/>
      <c r="J39" s="39"/>
    </row>
    <row r="40">
      <c r="A40" s="29" t="s">
        <v>35</v>
      </c>
      <c r="B40" s="36"/>
      <c r="C40" s="37"/>
      <c r="D40" s="37"/>
      <c r="E40" s="40" t="s">
        <v>831</v>
      </c>
      <c r="F40" s="37"/>
      <c r="G40" s="37"/>
      <c r="H40" s="37"/>
      <c r="I40" s="37"/>
      <c r="J40" s="39"/>
    </row>
    <row r="41" ht="105">
      <c r="A41" s="29" t="s">
        <v>37</v>
      </c>
      <c r="B41" s="36"/>
      <c r="C41" s="37"/>
      <c r="D41" s="37"/>
      <c r="E41" s="31" t="s">
        <v>141</v>
      </c>
      <c r="F41" s="37"/>
      <c r="G41" s="37"/>
      <c r="H41" s="37"/>
      <c r="I41" s="37"/>
      <c r="J41" s="39"/>
    </row>
    <row r="42">
      <c r="A42" s="29" t="s">
        <v>29</v>
      </c>
      <c r="B42" s="29">
        <v>9</v>
      </c>
      <c r="C42" s="30" t="s">
        <v>150</v>
      </c>
      <c r="D42" s="29" t="s">
        <v>31</v>
      </c>
      <c r="E42" s="31" t="s">
        <v>151</v>
      </c>
      <c r="F42" s="32" t="s">
        <v>88</v>
      </c>
      <c r="G42" s="33">
        <v>18</v>
      </c>
      <c r="H42" s="34">
        <v>0</v>
      </c>
      <c r="I42" s="34">
        <f>ROUND(G42*H42,P4)</f>
        <v>0</v>
      </c>
      <c r="J42" s="29"/>
      <c r="O42" s="35">
        <f>I42*0.21</f>
        <v>0</v>
      </c>
      <c r="P42">
        <v>3</v>
      </c>
    </row>
    <row r="43">
      <c r="A43" s="29" t="s">
        <v>34</v>
      </c>
      <c r="B43" s="36"/>
      <c r="C43" s="37"/>
      <c r="D43" s="37"/>
      <c r="E43" s="31" t="s">
        <v>152</v>
      </c>
      <c r="F43" s="37"/>
      <c r="G43" s="37"/>
      <c r="H43" s="37"/>
      <c r="I43" s="37"/>
      <c r="J43" s="39"/>
    </row>
    <row r="44" ht="105">
      <c r="A44" s="29" t="s">
        <v>35</v>
      </c>
      <c r="B44" s="36"/>
      <c r="C44" s="37"/>
      <c r="D44" s="37"/>
      <c r="E44" s="40" t="s">
        <v>832</v>
      </c>
      <c r="F44" s="37"/>
      <c r="G44" s="37"/>
      <c r="H44" s="37"/>
      <c r="I44" s="37"/>
      <c r="J44" s="39"/>
    </row>
    <row r="45" ht="240">
      <c r="A45" s="29" t="s">
        <v>37</v>
      </c>
      <c r="B45" s="36"/>
      <c r="C45" s="37"/>
      <c r="D45" s="37"/>
      <c r="E45" s="31" t="s">
        <v>154</v>
      </c>
      <c r="F45" s="37"/>
      <c r="G45" s="37"/>
      <c r="H45" s="37"/>
      <c r="I45" s="37"/>
      <c r="J45" s="39"/>
    </row>
    <row r="46">
      <c r="A46" s="29" t="s">
        <v>29</v>
      </c>
      <c r="B46" s="29">
        <v>10</v>
      </c>
      <c r="C46" s="30" t="s">
        <v>833</v>
      </c>
      <c r="D46" s="29" t="s">
        <v>31</v>
      </c>
      <c r="E46" s="31" t="s">
        <v>834</v>
      </c>
      <c r="F46" s="32" t="s">
        <v>88</v>
      </c>
      <c r="G46" s="33">
        <v>9</v>
      </c>
      <c r="H46" s="34">
        <v>0</v>
      </c>
      <c r="I46" s="34">
        <f>ROUND(G46*H46,P4)</f>
        <v>0</v>
      </c>
      <c r="J46" s="29"/>
      <c r="O46" s="35">
        <f>I46*0.21</f>
        <v>0</v>
      </c>
      <c r="P46">
        <v>3</v>
      </c>
    </row>
    <row r="47" ht="45">
      <c r="A47" s="29" t="s">
        <v>34</v>
      </c>
      <c r="B47" s="36"/>
      <c r="C47" s="37"/>
      <c r="D47" s="37"/>
      <c r="E47" s="31" t="s">
        <v>835</v>
      </c>
      <c r="F47" s="37"/>
      <c r="G47" s="37"/>
      <c r="H47" s="37"/>
      <c r="I47" s="37"/>
      <c r="J47" s="39"/>
    </row>
    <row r="48">
      <c r="A48" s="29" t="s">
        <v>35</v>
      </c>
      <c r="B48" s="36"/>
      <c r="C48" s="37"/>
      <c r="D48" s="37"/>
      <c r="E48" s="40" t="s">
        <v>836</v>
      </c>
      <c r="F48" s="37"/>
      <c r="G48" s="37"/>
      <c r="H48" s="37"/>
      <c r="I48" s="37"/>
      <c r="J48" s="39"/>
    </row>
    <row r="49" ht="300">
      <c r="A49" s="29" t="s">
        <v>37</v>
      </c>
      <c r="B49" s="36"/>
      <c r="C49" s="37"/>
      <c r="D49" s="37"/>
      <c r="E49" s="31" t="s">
        <v>837</v>
      </c>
      <c r="F49" s="37"/>
      <c r="G49" s="37"/>
      <c r="H49" s="37"/>
      <c r="I49" s="37"/>
      <c r="J49" s="39"/>
    </row>
    <row r="50">
      <c r="A50" s="29" t="s">
        <v>29</v>
      </c>
      <c r="B50" s="29">
        <v>11</v>
      </c>
      <c r="C50" s="30" t="s">
        <v>160</v>
      </c>
      <c r="D50" s="29" t="s">
        <v>31</v>
      </c>
      <c r="E50" s="31" t="s">
        <v>161</v>
      </c>
      <c r="F50" s="32" t="s">
        <v>88</v>
      </c>
      <c r="G50" s="33">
        <v>12</v>
      </c>
      <c r="H50" s="34">
        <v>0</v>
      </c>
      <c r="I50" s="34">
        <f>ROUND(G50*H50,P4)</f>
        <v>0</v>
      </c>
      <c r="J50" s="29"/>
      <c r="O50" s="35">
        <f>I50*0.21</f>
        <v>0</v>
      </c>
      <c r="P50">
        <v>3</v>
      </c>
    </row>
    <row r="51" ht="45">
      <c r="A51" s="29" t="s">
        <v>34</v>
      </c>
      <c r="B51" s="36"/>
      <c r="C51" s="37"/>
      <c r="D51" s="37"/>
      <c r="E51" s="31" t="s">
        <v>838</v>
      </c>
      <c r="F51" s="37"/>
      <c r="G51" s="37"/>
      <c r="H51" s="37"/>
      <c r="I51" s="37"/>
      <c r="J51" s="39"/>
    </row>
    <row r="52">
      <c r="A52" s="29" t="s">
        <v>35</v>
      </c>
      <c r="B52" s="36"/>
      <c r="C52" s="37"/>
      <c r="D52" s="37"/>
      <c r="E52" s="40" t="s">
        <v>274</v>
      </c>
      <c r="F52" s="37"/>
      <c r="G52" s="37"/>
      <c r="H52" s="37"/>
      <c r="I52" s="37"/>
      <c r="J52" s="39"/>
    </row>
    <row r="53" ht="300">
      <c r="A53" s="29" t="s">
        <v>37</v>
      </c>
      <c r="B53" s="36"/>
      <c r="C53" s="37"/>
      <c r="D53" s="37"/>
      <c r="E53" s="31" t="s">
        <v>164</v>
      </c>
      <c r="F53" s="37"/>
      <c r="G53" s="37"/>
      <c r="H53" s="37"/>
      <c r="I53" s="37"/>
      <c r="J53" s="39"/>
    </row>
    <row r="54">
      <c r="A54" s="29" t="s">
        <v>29</v>
      </c>
      <c r="B54" s="29">
        <v>12</v>
      </c>
      <c r="C54" s="30" t="s">
        <v>165</v>
      </c>
      <c r="D54" s="29" t="s">
        <v>31</v>
      </c>
      <c r="E54" s="31" t="s">
        <v>166</v>
      </c>
      <c r="F54" s="32" t="s">
        <v>88</v>
      </c>
      <c r="G54" s="33">
        <v>3</v>
      </c>
      <c r="H54" s="34">
        <v>0</v>
      </c>
      <c r="I54" s="34">
        <f>ROUND(G54*H54,P4)</f>
        <v>0</v>
      </c>
      <c r="J54" s="29"/>
      <c r="O54" s="35">
        <f>I54*0.21</f>
        <v>0</v>
      </c>
      <c r="P54">
        <v>3</v>
      </c>
    </row>
    <row r="55" ht="45">
      <c r="A55" s="29" t="s">
        <v>34</v>
      </c>
      <c r="B55" s="36"/>
      <c r="C55" s="37"/>
      <c r="D55" s="37"/>
      <c r="E55" s="31" t="s">
        <v>839</v>
      </c>
      <c r="F55" s="37"/>
      <c r="G55" s="37"/>
      <c r="H55" s="37"/>
      <c r="I55" s="37"/>
      <c r="J55" s="39"/>
    </row>
    <row r="56">
      <c r="A56" s="29" t="s">
        <v>35</v>
      </c>
      <c r="B56" s="36"/>
      <c r="C56" s="37"/>
      <c r="D56" s="37"/>
      <c r="E56" s="40" t="s">
        <v>840</v>
      </c>
      <c r="F56" s="37"/>
      <c r="G56" s="37"/>
      <c r="H56" s="37"/>
      <c r="I56" s="37"/>
      <c r="J56" s="39"/>
    </row>
    <row r="57" ht="390">
      <c r="A57" s="29" t="s">
        <v>37</v>
      </c>
      <c r="B57" s="36"/>
      <c r="C57" s="37"/>
      <c r="D57" s="37"/>
      <c r="E57" s="31" t="s">
        <v>169</v>
      </c>
      <c r="F57" s="37"/>
      <c r="G57" s="37"/>
      <c r="H57" s="37"/>
      <c r="I57" s="37"/>
      <c r="J57" s="39"/>
    </row>
    <row r="58">
      <c r="A58" s="23" t="s">
        <v>26</v>
      </c>
      <c r="B58" s="24"/>
      <c r="C58" s="25" t="s">
        <v>211</v>
      </c>
      <c r="D58" s="26"/>
      <c r="E58" s="23" t="s">
        <v>212</v>
      </c>
      <c r="F58" s="26"/>
      <c r="G58" s="26"/>
      <c r="H58" s="26"/>
      <c r="I58" s="27">
        <f>SUMIFS(I59:I62,A59:A62,"P")</f>
        <v>0</v>
      </c>
      <c r="J58" s="28"/>
    </row>
    <row r="59">
      <c r="A59" s="29" t="s">
        <v>29</v>
      </c>
      <c r="B59" s="29">
        <v>13</v>
      </c>
      <c r="C59" s="30" t="s">
        <v>229</v>
      </c>
      <c r="D59" s="29" t="s">
        <v>31</v>
      </c>
      <c r="E59" s="31" t="s">
        <v>230</v>
      </c>
      <c r="F59" s="32" t="s">
        <v>88</v>
      </c>
      <c r="G59" s="33">
        <v>3</v>
      </c>
      <c r="H59" s="34">
        <v>0</v>
      </c>
      <c r="I59" s="34">
        <f>ROUND(G59*H59,P4)</f>
        <v>0</v>
      </c>
      <c r="J59" s="29"/>
      <c r="O59" s="35">
        <f>I59*0.21</f>
        <v>0</v>
      </c>
      <c r="P59">
        <v>3</v>
      </c>
    </row>
    <row r="60" ht="45">
      <c r="A60" s="29" t="s">
        <v>34</v>
      </c>
      <c r="B60" s="36"/>
      <c r="C60" s="37"/>
      <c r="D60" s="37"/>
      <c r="E60" s="31" t="s">
        <v>841</v>
      </c>
      <c r="F60" s="37"/>
      <c r="G60" s="37"/>
      <c r="H60" s="37"/>
      <c r="I60" s="37"/>
      <c r="J60" s="39"/>
    </row>
    <row r="61">
      <c r="A61" s="29" t="s">
        <v>35</v>
      </c>
      <c r="B61" s="36"/>
      <c r="C61" s="37"/>
      <c r="D61" s="37"/>
      <c r="E61" s="40" t="s">
        <v>840</v>
      </c>
      <c r="F61" s="37"/>
      <c r="G61" s="37"/>
      <c r="H61" s="37"/>
      <c r="I61" s="37"/>
      <c r="J61" s="39"/>
    </row>
    <row r="62" ht="60">
      <c r="A62" s="29" t="s">
        <v>37</v>
      </c>
      <c r="B62" s="36"/>
      <c r="C62" s="37"/>
      <c r="D62" s="37"/>
      <c r="E62" s="31" t="s">
        <v>233</v>
      </c>
      <c r="F62" s="37"/>
      <c r="G62" s="37"/>
      <c r="H62" s="37"/>
      <c r="I62" s="37"/>
      <c r="J62" s="39"/>
    </row>
    <row r="63">
      <c r="A63" s="23" t="s">
        <v>26</v>
      </c>
      <c r="B63" s="24"/>
      <c r="C63" s="25" t="s">
        <v>292</v>
      </c>
      <c r="D63" s="26"/>
      <c r="E63" s="23" t="s">
        <v>293</v>
      </c>
      <c r="F63" s="26"/>
      <c r="G63" s="26"/>
      <c r="H63" s="26"/>
      <c r="I63" s="27">
        <f>SUMIFS(I64:I91,A64:A91,"P")</f>
        <v>0</v>
      </c>
      <c r="J63" s="28"/>
    </row>
    <row r="64">
      <c r="A64" s="29" t="s">
        <v>29</v>
      </c>
      <c r="B64" s="29">
        <v>14</v>
      </c>
      <c r="C64" s="30" t="s">
        <v>842</v>
      </c>
      <c r="D64" s="29" t="s">
        <v>31</v>
      </c>
      <c r="E64" s="31" t="s">
        <v>843</v>
      </c>
      <c r="F64" s="32" t="s">
        <v>82</v>
      </c>
      <c r="G64" s="33">
        <v>8</v>
      </c>
      <c r="H64" s="34">
        <v>0</v>
      </c>
      <c r="I64" s="34">
        <f>ROUND(G64*H64,P4)</f>
        <v>0</v>
      </c>
      <c r="J64" s="29"/>
      <c r="O64" s="35">
        <f>I64*0.21</f>
        <v>0</v>
      </c>
      <c r="P64">
        <v>3</v>
      </c>
    </row>
    <row r="65" ht="45">
      <c r="A65" s="29" t="s">
        <v>34</v>
      </c>
      <c r="B65" s="36"/>
      <c r="C65" s="37"/>
      <c r="D65" s="37"/>
      <c r="E65" s="31" t="s">
        <v>844</v>
      </c>
      <c r="F65" s="37"/>
      <c r="G65" s="37"/>
      <c r="H65" s="37"/>
      <c r="I65" s="37"/>
      <c r="J65" s="39"/>
    </row>
    <row r="66">
      <c r="A66" s="29" t="s">
        <v>35</v>
      </c>
      <c r="B66" s="36"/>
      <c r="C66" s="37"/>
      <c r="D66" s="37"/>
      <c r="E66" s="40" t="s">
        <v>845</v>
      </c>
      <c r="F66" s="37"/>
      <c r="G66" s="37"/>
      <c r="H66" s="37"/>
      <c r="I66" s="37"/>
      <c r="J66" s="39"/>
    </row>
    <row r="67" ht="135">
      <c r="A67" s="29" t="s">
        <v>37</v>
      </c>
      <c r="B67" s="36"/>
      <c r="C67" s="37"/>
      <c r="D67" s="37"/>
      <c r="E67" s="31" t="s">
        <v>846</v>
      </c>
      <c r="F67" s="37"/>
      <c r="G67" s="37"/>
      <c r="H67" s="37"/>
      <c r="I67" s="37"/>
      <c r="J67" s="39"/>
    </row>
    <row r="68">
      <c r="A68" s="29" t="s">
        <v>29</v>
      </c>
      <c r="B68" s="29">
        <v>15</v>
      </c>
      <c r="C68" s="30" t="s">
        <v>847</v>
      </c>
      <c r="D68" s="29" t="s">
        <v>31</v>
      </c>
      <c r="E68" s="31" t="s">
        <v>848</v>
      </c>
      <c r="F68" s="32" t="s">
        <v>109</v>
      </c>
      <c r="G68" s="33">
        <v>158</v>
      </c>
      <c r="H68" s="34">
        <v>0</v>
      </c>
      <c r="I68" s="34">
        <f>ROUND(G68*H68,P4)</f>
        <v>0</v>
      </c>
      <c r="J68" s="29"/>
      <c r="O68" s="35">
        <f>I68*0.21</f>
        <v>0</v>
      </c>
      <c r="P68">
        <v>3</v>
      </c>
    </row>
    <row r="69" ht="45">
      <c r="A69" s="29" t="s">
        <v>34</v>
      </c>
      <c r="B69" s="36"/>
      <c r="C69" s="37"/>
      <c r="D69" s="37"/>
      <c r="E69" s="31" t="s">
        <v>849</v>
      </c>
      <c r="F69" s="37"/>
      <c r="G69" s="37"/>
      <c r="H69" s="37"/>
      <c r="I69" s="37"/>
      <c r="J69" s="39"/>
    </row>
    <row r="70">
      <c r="A70" s="29" t="s">
        <v>35</v>
      </c>
      <c r="B70" s="36"/>
      <c r="C70" s="37"/>
      <c r="D70" s="37"/>
      <c r="E70" s="40" t="s">
        <v>850</v>
      </c>
      <c r="F70" s="37"/>
      <c r="G70" s="37"/>
      <c r="H70" s="37"/>
      <c r="I70" s="37"/>
      <c r="J70" s="39"/>
    </row>
    <row r="71" ht="90">
      <c r="A71" s="29" t="s">
        <v>37</v>
      </c>
      <c r="B71" s="36"/>
      <c r="C71" s="37"/>
      <c r="D71" s="37"/>
      <c r="E71" s="31" t="s">
        <v>851</v>
      </c>
      <c r="F71" s="37"/>
      <c r="G71" s="37"/>
      <c r="H71" s="37"/>
      <c r="I71" s="37"/>
      <c r="J71" s="39"/>
    </row>
    <row r="72">
      <c r="A72" s="29" t="s">
        <v>29</v>
      </c>
      <c r="B72" s="29">
        <v>16</v>
      </c>
      <c r="C72" s="30" t="s">
        <v>852</v>
      </c>
      <c r="D72" s="29" t="s">
        <v>31</v>
      </c>
      <c r="E72" s="31" t="s">
        <v>853</v>
      </c>
      <c r="F72" s="32" t="s">
        <v>796</v>
      </c>
      <c r="G72" s="33">
        <v>16</v>
      </c>
      <c r="H72" s="34">
        <v>0</v>
      </c>
      <c r="I72" s="34">
        <f>ROUND(G72*H72,P4)</f>
        <v>0</v>
      </c>
      <c r="J72" s="29"/>
      <c r="O72" s="35">
        <f>I72*0.21</f>
        <v>0</v>
      </c>
      <c r="P72">
        <v>3</v>
      </c>
    </row>
    <row r="73">
      <c r="A73" s="29" t="s">
        <v>34</v>
      </c>
      <c r="B73" s="36"/>
      <c r="C73" s="37"/>
      <c r="D73" s="37"/>
      <c r="E73" s="31" t="s">
        <v>854</v>
      </c>
      <c r="F73" s="37"/>
      <c r="G73" s="37"/>
      <c r="H73" s="37"/>
      <c r="I73" s="37"/>
      <c r="J73" s="39"/>
    </row>
    <row r="74">
      <c r="A74" s="29" t="s">
        <v>35</v>
      </c>
      <c r="B74" s="36"/>
      <c r="C74" s="37"/>
      <c r="D74" s="37"/>
      <c r="E74" s="40" t="s">
        <v>855</v>
      </c>
      <c r="F74" s="37"/>
      <c r="G74" s="37"/>
      <c r="H74" s="37"/>
      <c r="I74" s="37"/>
      <c r="J74" s="39"/>
    </row>
    <row r="75" ht="135">
      <c r="A75" s="29" t="s">
        <v>37</v>
      </c>
      <c r="B75" s="36"/>
      <c r="C75" s="37"/>
      <c r="D75" s="37"/>
      <c r="E75" s="31" t="s">
        <v>856</v>
      </c>
      <c r="F75" s="37"/>
      <c r="G75" s="37"/>
      <c r="H75" s="37"/>
      <c r="I75" s="37"/>
      <c r="J75" s="39"/>
    </row>
    <row r="76">
      <c r="A76" s="29" t="s">
        <v>29</v>
      </c>
      <c r="B76" s="29">
        <v>17</v>
      </c>
      <c r="C76" s="30" t="s">
        <v>857</v>
      </c>
      <c r="D76" s="29" t="s">
        <v>31</v>
      </c>
      <c r="E76" s="31" t="s">
        <v>858</v>
      </c>
      <c r="F76" s="32" t="s">
        <v>82</v>
      </c>
      <c r="G76" s="33">
        <v>1</v>
      </c>
      <c r="H76" s="34">
        <v>0</v>
      </c>
      <c r="I76" s="34">
        <f>ROUND(G76*H76,P4)</f>
        <v>0</v>
      </c>
      <c r="J76" s="29"/>
      <c r="O76" s="35">
        <f>I76*0.21</f>
        <v>0</v>
      </c>
      <c r="P76">
        <v>3</v>
      </c>
    </row>
    <row r="77" ht="45">
      <c r="A77" s="29" t="s">
        <v>34</v>
      </c>
      <c r="B77" s="36"/>
      <c r="C77" s="37"/>
      <c r="D77" s="37"/>
      <c r="E77" s="31" t="s">
        <v>859</v>
      </c>
      <c r="F77" s="37"/>
      <c r="G77" s="37"/>
      <c r="H77" s="37"/>
      <c r="I77" s="37"/>
      <c r="J77" s="39"/>
    </row>
    <row r="78">
      <c r="A78" s="29" t="s">
        <v>35</v>
      </c>
      <c r="B78" s="36"/>
      <c r="C78" s="37"/>
      <c r="D78" s="37"/>
      <c r="E78" s="40" t="s">
        <v>36</v>
      </c>
      <c r="F78" s="37"/>
      <c r="G78" s="37"/>
      <c r="H78" s="37"/>
      <c r="I78" s="37"/>
      <c r="J78" s="39"/>
    </row>
    <row r="79" ht="165">
      <c r="A79" s="29" t="s">
        <v>37</v>
      </c>
      <c r="B79" s="36"/>
      <c r="C79" s="37"/>
      <c r="D79" s="37"/>
      <c r="E79" s="31" t="s">
        <v>495</v>
      </c>
      <c r="F79" s="37"/>
      <c r="G79" s="37"/>
      <c r="H79" s="37"/>
      <c r="I79" s="37"/>
      <c r="J79" s="39"/>
    </row>
    <row r="80">
      <c r="A80" s="29" t="s">
        <v>29</v>
      </c>
      <c r="B80" s="29">
        <v>18</v>
      </c>
      <c r="C80" s="30" t="s">
        <v>860</v>
      </c>
      <c r="D80" s="29" t="s">
        <v>31</v>
      </c>
      <c r="E80" s="31" t="s">
        <v>861</v>
      </c>
      <c r="F80" s="32" t="s">
        <v>82</v>
      </c>
      <c r="G80" s="33">
        <v>1</v>
      </c>
      <c r="H80" s="34">
        <v>0</v>
      </c>
      <c r="I80" s="34">
        <f>ROUND(G80*H80,P4)</f>
        <v>0</v>
      </c>
      <c r="J80" s="29"/>
      <c r="O80" s="35">
        <f>I80*0.21</f>
        <v>0</v>
      </c>
      <c r="P80">
        <v>3</v>
      </c>
    </row>
    <row r="81" ht="45">
      <c r="A81" s="29" t="s">
        <v>34</v>
      </c>
      <c r="B81" s="36"/>
      <c r="C81" s="37"/>
      <c r="D81" s="37"/>
      <c r="E81" s="31" t="s">
        <v>862</v>
      </c>
      <c r="F81" s="37"/>
      <c r="G81" s="37"/>
      <c r="H81" s="37"/>
      <c r="I81" s="37"/>
      <c r="J81" s="39"/>
    </row>
    <row r="82">
      <c r="A82" s="29" t="s">
        <v>35</v>
      </c>
      <c r="B82" s="36"/>
      <c r="C82" s="37"/>
      <c r="D82" s="37"/>
      <c r="E82" s="40" t="s">
        <v>36</v>
      </c>
      <c r="F82" s="37"/>
      <c r="G82" s="37"/>
      <c r="H82" s="37"/>
      <c r="I82" s="37"/>
      <c r="J82" s="39"/>
    </row>
    <row r="83" ht="180">
      <c r="A83" s="29" t="s">
        <v>37</v>
      </c>
      <c r="B83" s="36"/>
      <c r="C83" s="37"/>
      <c r="D83" s="37"/>
      <c r="E83" s="31" t="s">
        <v>499</v>
      </c>
      <c r="F83" s="37"/>
      <c r="G83" s="37"/>
      <c r="H83" s="37"/>
      <c r="I83" s="37"/>
      <c r="J83" s="39"/>
    </row>
    <row r="84">
      <c r="A84" s="29" t="s">
        <v>29</v>
      </c>
      <c r="B84" s="29">
        <v>19</v>
      </c>
      <c r="C84" s="30" t="s">
        <v>863</v>
      </c>
      <c r="D84" s="29" t="s">
        <v>31</v>
      </c>
      <c r="E84" s="31" t="s">
        <v>864</v>
      </c>
      <c r="F84" s="32" t="s">
        <v>82</v>
      </c>
      <c r="G84" s="33">
        <v>4</v>
      </c>
      <c r="H84" s="34">
        <v>0</v>
      </c>
      <c r="I84" s="34">
        <f>ROUND(G84*H84,P4)</f>
        <v>0</v>
      </c>
      <c r="J84" s="29"/>
      <c r="O84" s="35">
        <f>I84*0.21</f>
        <v>0</v>
      </c>
      <c r="P84">
        <v>3</v>
      </c>
    </row>
    <row r="85" ht="30">
      <c r="A85" s="29" t="s">
        <v>34</v>
      </c>
      <c r="B85" s="36"/>
      <c r="C85" s="37"/>
      <c r="D85" s="37"/>
      <c r="E85" s="31" t="s">
        <v>865</v>
      </c>
      <c r="F85" s="37"/>
      <c r="G85" s="37"/>
      <c r="H85" s="37"/>
      <c r="I85" s="37"/>
      <c r="J85" s="39"/>
    </row>
    <row r="86">
      <c r="A86" s="29" t="s">
        <v>35</v>
      </c>
      <c r="B86" s="36"/>
      <c r="C86" s="37"/>
      <c r="D86" s="37"/>
      <c r="E86" s="40" t="s">
        <v>415</v>
      </c>
      <c r="F86" s="37"/>
      <c r="G86" s="37"/>
      <c r="H86" s="37"/>
      <c r="I86" s="37"/>
      <c r="J86" s="39"/>
    </row>
    <row r="87" ht="165">
      <c r="A87" s="29" t="s">
        <v>37</v>
      </c>
      <c r="B87" s="36"/>
      <c r="C87" s="37"/>
      <c r="D87" s="37"/>
      <c r="E87" s="31" t="s">
        <v>495</v>
      </c>
      <c r="F87" s="37"/>
      <c r="G87" s="37"/>
      <c r="H87" s="37"/>
      <c r="I87" s="37"/>
      <c r="J87" s="39"/>
    </row>
    <row r="88">
      <c r="A88" s="29" t="s">
        <v>29</v>
      </c>
      <c r="B88" s="29">
        <v>20</v>
      </c>
      <c r="C88" s="30" t="s">
        <v>866</v>
      </c>
      <c r="D88" s="29" t="s">
        <v>31</v>
      </c>
      <c r="E88" s="31" t="s">
        <v>867</v>
      </c>
      <c r="F88" s="32" t="s">
        <v>82</v>
      </c>
      <c r="G88" s="33">
        <v>4</v>
      </c>
      <c r="H88" s="34">
        <v>0</v>
      </c>
      <c r="I88" s="34">
        <f>ROUND(G88*H88,P4)</f>
        <v>0</v>
      </c>
      <c r="J88" s="29"/>
      <c r="O88" s="35">
        <f>I88*0.21</f>
        <v>0</v>
      </c>
      <c r="P88">
        <v>3</v>
      </c>
    </row>
    <row r="89" ht="45">
      <c r="A89" s="29" t="s">
        <v>34</v>
      </c>
      <c r="B89" s="36"/>
      <c r="C89" s="37"/>
      <c r="D89" s="37"/>
      <c r="E89" s="31" t="s">
        <v>868</v>
      </c>
      <c r="F89" s="37"/>
      <c r="G89" s="37"/>
      <c r="H89" s="37"/>
      <c r="I89" s="37"/>
      <c r="J89" s="39"/>
    </row>
    <row r="90">
      <c r="A90" s="29" t="s">
        <v>35</v>
      </c>
      <c r="B90" s="36"/>
      <c r="C90" s="37"/>
      <c r="D90" s="37"/>
      <c r="E90" s="40" t="s">
        <v>415</v>
      </c>
      <c r="F90" s="37"/>
      <c r="G90" s="37"/>
      <c r="H90" s="37"/>
      <c r="I90" s="37"/>
      <c r="J90" s="39"/>
    </row>
    <row r="91" ht="180">
      <c r="A91" s="29" t="s">
        <v>37</v>
      </c>
      <c r="B91" s="36"/>
      <c r="C91" s="37"/>
      <c r="D91" s="37"/>
      <c r="E91" s="31" t="s">
        <v>499</v>
      </c>
      <c r="F91" s="37"/>
      <c r="G91" s="37"/>
      <c r="H91" s="37"/>
      <c r="I91" s="37"/>
      <c r="J91" s="39"/>
    </row>
    <row r="92">
      <c r="A92" s="23" t="s">
        <v>26</v>
      </c>
      <c r="B92" s="24"/>
      <c r="C92" s="25" t="s">
        <v>299</v>
      </c>
      <c r="D92" s="26"/>
      <c r="E92" s="23" t="s">
        <v>300</v>
      </c>
      <c r="F92" s="26"/>
      <c r="G92" s="26"/>
      <c r="H92" s="26"/>
      <c r="I92" s="27">
        <f>SUMIFS(I93:I120,A93:A120,"P")</f>
        <v>0</v>
      </c>
      <c r="J92" s="28"/>
    </row>
    <row r="93">
      <c r="A93" s="29" t="s">
        <v>29</v>
      </c>
      <c r="B93" s="29">
        <v>21</v>
      </c>
      <c r="C93" s="30" t="s">
        <v>869</v>
      </c>
      <c r="D93" s="29" t="s">
        <v>31</v>
      </c>
      <c r="E93" s="31" t="s">
        <v>870</v>
      </c>
      <c r="F93" s="32" t="s">
        <v>109</v>
      </c>
      <c r="G93" s="33">
        <v>396</v>
      </c>
      <c r="H93" s="34">
        <v>0</v>
      </c>
      <c r="I93" s="34">
        <f>ROUND(G93*H93,P4)</f>
        <v>0</v>
      </c>
      <c r="J93" s="29"/>
      <c r="O93" s="35">
        <f>I93*0.21</f>
        <v>0</v>
      </c>
      <c r="P93">
        <v>3</v>
      </c>
    </row>
    <row r="94" ht="45">
      <c r="A94" s="29" t="s">
        <v>34</v>
      </c>
      <c r="B94" s="36"/>
      <c r="C94" s="37"/>
      <c r="D94" s="37"/>
      <c r="E94" s="31" t="s">
        <v>871</v>
      </c>
      <c r="F94" s="37"/>
      <c r="G94" s="37"/>
      <c r="H94" s="37"/>
      <c r="I94" s="37"/>
      <c r="J94" s="39"/>
    </row>
    <row r="95">
      <c r="A95" s="29" t="s">
        <v>35</v>
      </c>
      <c r="B95" s="36"/>
      <c r="C95" s="37"/>
      <c r="D95" s="37"/>
      <c r="E95" s="40" t="s">
        <v>872</v>
      </c>
      <c r="F95" s="37"/>
      <c r="G95" s="37"/>
      <c r="H95" s="37"/>
      <c r="I95" s="37"/>
      <c r="J95" s="39"/>
    </row>
    <row r="96" ht="330">
      <c r="A96" s="29" t="s">
        <v>37</v>
      </c>
      <c r="B96" s="36"/>
      <c r="C96" s="37"/>
      <c r="D96" s="37"/>
      <c r="E96" s="31" t="s">
        <v>578</v>
      </c>
      <c r="F96" s="37"/>
      <c r="G96" s="37"/>
      <c r="H96" s="37"/>
      <c r="I96" s="37"/>
      <c r="J96" s="39"/>
    </row>
    <row r="97">
      <c r="A97" s="29" t="s">
        <v>29</v>
      </c>
      <c r="B97" s="29">
        <v>22</v>
      </c>
      <c r="C97" s="30" t="s">
        <v>873</v>
      </c>
      <c r="D97" s="29" t="s">
        <v>31</v>
      </c>
      <c r="E97" s="31" t="s">
        <v>874</v>
      </c>
      <c r="F97" s="32" t="s">
        <v>109</v>
      </c>
      <c r="G97" s="33">
        <v>40</v>
      </c>
      <c r="H97" s="34">
        <v>0</v>
      </c>
      <c r="I97" s="34">
        <f>ROUND(G97*H97,P4)</f>
        <v>0</v>
      </c>
      <c r="J97" s="29"/>
      <c r="O97" s="35">
        <f>I97*0.21</f>
        <v>0</v>
      </c>
      <c r="P97">
        <v>3</v>
      </c>
    </row>
    <row r="98" ht="45">
      <c r="A98" s="29" t="s">
        <v>34</v>
      </c>
      <c r="B98" s="36"/>
      <c r="C98" s="37"/>
      <c r="D98" s="37"/>
      <c r="E98" s="31" t="s">
        <v>875</v>
      </c>
      <c r="F98" s="37"/>
      <c r="G98" s="37"/>
      <c r="H98" s="37"/>
      <c r="I98" s="37"/>
      <c r="J98" s="39"/>
    </row>
    <row r="99">
      <c r="A99" s="29" t="s">
        <v>35</v>
      </c>
      <c r="B99" s="36"/>
      <c r="C99" s="37"/>
      <c r="D99" s="37"/>
      <c r="E99" s="40" t="s">
        <v>876</v>
      </c>
      <c r="F99" s="37"/>
      <c r="G99" s="37"/>
      <c r="H99" s="37"/>
      <c r="I99" s="37"/>
      <c r="J99" s="39"/>
    </row>
    <row r="100" ht="300">
      <c r="A100" s="29" t="s">
        <v>37</v>
      </c>
      <c r="B100" s="36"/>
      <c r="C100" s="37"/>
      <c r="D100" s="37"/>
      <c r="E100" s="31" t="s">
        <v>877</v>
      </c>
      <c r="F100" s="37"/>
      <c r="G100" s="37"/>
      <c r="H100" s="37"/>
      <c r="I100" s="37"/>
      <c r="J100" s="39"/>
    </row>
    <row r="101">
      <c r="A101" s="29" t="s">
        <v>29</v>
      </c>
      <c r="B101" s="29">
        <v>23</v>
      </c>
      <c r="C101" s="30" t="s">
        <v>878</v>
      </c>
      <c r="D101" s="29" t="s">
        <v>31</v>
      </c>
      <c r="E101" s="31" t="s">
        <v>879</v>
      </c>
      <c r="F101" s="32" t="s">
        <v>109</v>
      </c>
      <c r="G101" s="33">
        <v>80</v>
      </c>
      <c r="H101" s="34">
        <v>0</v>
      </c>
      <c r="I101" s="34">
        <f>ROUND(G101*H101,P4)</f>
        <v>0</v>
      </c>
      <c r="J101" s="29"/>
      <c r="O101" s="35">
        <f>I101*0.21</f>
        <v>0</v>
      </c>
      <c r="P101">
        <v>3</v>
      </c>
    </row>
    <row r="102" ht="45">
      <c r="A102" s="29" t="s">
        <v>34</v>
      </c>
      <c r="B102" s="36"/>
      <c r="C102" s="37"/>
      <c r="D102" s="37"/>
      <c r="E102" s="31" t="s">
        <v>880</v>
      </c>
      <c r="F102" s="37"/>
      <c r="G102" s="37"/>
      <c r="H102" s="37"/>
      <c r="I102" s="37"/>
      <c r="J102" s="39"/>
    </row>
    <row r="103">
      <c r="A103" s="29" t="s">
        <v>35</v>
      </c>
      <c r="B103" s="36"/>
      <c r="C103" s="37"/>
      <c r="D103" s="37"/>
      <c r="E103" s="40" t="s">
        <v>881</v>
      </c>
      <c r="F103" s="37"/>
      <c r="G103" s="37"/>
      <c r="H103" s="37"/>
      <c r="I103" s="37"/>
      <c r="J103" s="39"/>
    </row>
    <row r="104" ht="60">
      <c r="A104" s="29" t="s">
        <v>37</v>
      </c>
      <c r="B104" s="36"/>
      <c r="C104" s="37"/>
      <c r="D104" s="37"/>
      <c r="E104" s="31" t="s">
        <v>882</v>
      </c>
      <c r="F104" s="37"/>
      <c r="G104" s="37"/>
      <c r="H104" s="37"/>
      <c r="I104" s="37"/>
      <c r="J104" s="39"/>
    </row>
    <row r="105">
      <c r="A105" s="29" t="s">
        <v>29</v>
      </c>
      <c r="B105" s="29">
        <v>24</v>
      </c>
      <c r="C105" s="30" t="s">
        <v>579</v>
      </c>
      <c r="D105" s="29" t="s">
        <v>31</v>
      </c>
      <c r="E105" s="31" t="s">
        <v>580</v>
      </c>
      <c r="F105" s="32" t="s">
        <v>109</v>
      </c>
      <c r="G105" s="33">
        <v>40</v>
      </c>
      <c r="H105" s="34">
        <v>0</v>
      </c>
      <c r="I105" s="34">
        <f>ROUND(G105*H105,P4)</f>
        <v>0</v>
      </c>
      <c r="J105" s="29"/>
      <c r="O105" s="35">
        <f>I105*0.21</f>
        <v>0</v>
      </c>
      <c r="P105">
        <v>3</v>
      </c>
    </row>
    <row r="106" ht="45">
      <c r="A106" s="29" t="s">
        <v>34</v>
      </c>
      <c r="B106" s="36"/>
      <c r="C106" s="37"/>
      <c r="D106" s="37"/>
      <c r="E106" s="31" t="s">
        <v>883</v>
      </c>
      <c r="F106" s="37"/>
      <c r="G106" s="37"/>
      <c r="H106" s="37"/>
      <c r="I106" s="37"/>
      <c r="J106" s="39"/>
    </row>
    <row r="107">
      <c r="A107" s="29" t="s">
        <v>35</v>
      </c>
      <c r="B107" s="36"/>
      <c r="C107" s="37"/>
      <c r="D107" s="37"/>
      <c r="E107" s="40" t="s">
        <v>876</v>
      </c>
      <c r="F107" s="37"/>
      <c r="G107" s="37"/>
      <c r="H107" s="37"/>
      <c r="I107" s="37"/>
      <c r="J107" s="39"/>
    </row>
    <row r="108" ht="45">
      <c r="A108" s="29" t="s">
        <v>37</v>
      </c>
      <c r="B108" s="36"/>
      <c r="C108" s="37"/>
      <c r="D108" s="37"/>
      <c r="E108" s="31" t="s">
        <v>583</v>
      </c>
      <c r="F108" s="37"/>
      <c r="G108" s="37"/>
      <c r="H108" s="37"/>
      <c r="I108" s="37"/>
      <c r="J108" s="39"/>
    </row>
    <row r="109">
      <c r="A109" s="29" t="s">
        <v>29</v>
      </c>
      <c r="B109" s="29">
        <v>25</v>
      </c>
      <c r="C109" s="30" t="s">
        <v>884</v>
      </c>
      <c r="D109" s="29" t="s">
        <v>31</v>
      </c>
      <c r="E109" s="31" t="s">
        <v>885</v>
      </c>
      <c r="F109" s="32" t="s">
        <v>88</v>
      </c>
      <c r="G109" s="33">
        <v>3.5</v>
      </c>
      <c r="H109" s="34">
        <v>0</v>
      </c>
      <c r="I109" s="34">
        <f>ROUND(G109*H109,P4)</f>
        <v>0</v>
      </c>
      <c r="J109" s="29"/>
      <c r="O109" s="35">
        <f>I109*0.21</f>
        <v>0</v>
      </c>
      <c r="P109">
        <v>3</v>
      </c>
    </row>
    <row r="110" ht="45">
      <c r="A110" s="29" t="s">
        <v>34</v>
      </c>
      <c r="B110" s="36"/>
      <c r="C110" s="37"/>
      <c r="D110" s="37"/>
      <c r="E110" s="31" t="s">
        <v>886</v>
      </c>
      <c r="F110" s="37"/>
      <c r="G110" s="37"/>
      <c r="H110" s="37"/>
      <c r="I110" s="37"/>
      <c r="J110" s="39"/>
    </row>
    <row r="111">
      <c r="A111" s="29" t="s">
        <v>35</v>
      </c>
      <c r="B111" s="36"/>
      <c r="C111" s="37"/>
      <c r="D111" s="37"/>
      <c r="E111" s="40" t="s">
        <v>887</v>
      </c>
      <c r="F111" s="37"/>
      <c r="G111" s="37"/>
      <c r="H111" s="37"/>
      <c r="I111" s="37"/>
      <c r="J111" s="39"/>
    </row>
    <row r="112" ht="409.5">
      <c r="A112" s="29" t="s">
        <v>37</v>
      </c>
      <c r="B112" s="36"/>
      <c r="C112" s="37"/>
      <c r="D112" s="37"/>
      <c r="E112" s="31" t="s">
        <v>888</v>
      </c>
      <c r="F112" s="37"/>
      <c r="G112" s="37"/>
      <c r="H112" s="37"/>
      <c r="I112" s="37"/>
      <c r="J112" s="39"/>
    </row>
    <row r="113">
      <c r="A113" s="29" t="s">
        <v>29</v>
      </c>
      <c r="B113" s="29">
        <v>26</v>
      </c>
      <c r="C113" s="30" t="s">
        <v>889</v>
      </c>
      <c r="D113" s="29" t="s">
        <v>31</v>
      </c>
      <c r="E113" s="31" t="s">
        <v>890</v>
      </c>
      <c r="F113" s="32" t="s">
        <v>109</v>
      </c>
      <c r="G113" s="33">
        <v>396</v>
      </c>
      <c r="H113" s="34">
        <v>0</v>
      </c>
      <c r="I113" s="34">
        <f>ROUND(G113*H113,P4)</f>
        <v>0</v>
      </c>
      <c r="J113" s="29"/>
      <c r="O113" s="35">
        <f>I113*0.21</f>
        <v>0</v>
      </c>
      <c r="P113">
        <v>3</v>
      </c>
    </row>
    <row r="114" ht="30">
      <c r="A114" s="29" t="s">
        <v>34</v>
      </c>
      <c r="B114" s="36"/>
      <c r="C114" s="37"/>
      <c r="D114" s="37"/>
      <c r="E114" s="31" t="s">
        <v>891</v>
      </c>
      <c r="F114" s="37"/>
      <c r="G114" s="37"/>
      <c r="H114" s="37"/>
      <c r="I114" s="37"/>
      <c r="J114" s="39"/>
    </row>
    <row r="115">
      <c r="A115" s="29" t="s">
        <v>35</v>
      </c>
      <c r="B115" s="36"/>
      <c r="C115" s="37"/>
      <c r="D115" s="37"/>
      <c r="E115" s="40" t="s">
        <v>872</v>
      </c>
      <c r="F115" s="37"/>
      <c r="G115" s="37"/>
      <c r="H115" s="37"/>
      <c r="I115" s="37"/>
      <c r="J115" s="39"/>
    </row>
    <row r="116" ht="30">
      <c r="A116" s="29" t="s">
        <v>37</v>
      </c>
      <c r="B116" s="36"/>
      <c r="C116" s="37"/>
      <c r="D116" s="37"/>
      <c r="E116" s="31" t="s">
        <v>892</v>
      </c>
      <c r="F116" s="37"/>
      <c r="G116" s="37"/>
      <c r="H116" s="37"/>
      <c r="I116" s="37"/>
      <c r="J116" s="39"/>
    </row>
    <row r="117">
      <c r="A117" s="29" t="s">
        <v>29</v>
      </c>
      <c r="B117" s="29">
        <v>27</v>
      </c>
      <c r="C117" s="30" t="s">
        <v>893</v>
      </c>
      <c r="D117" s="29" t="s">
        <v>31</v>
      </c>
      <c r="E117" s="31" t="s">
        <v>894</v>
      </c>
      <c r="F117" s="32" t="s">
        <v>109</v>
      </c>
      <c r="G117" s="33">
        <v>396</v>
      </c>
      <c r="H117" s="34">
        <v>0</v>
      </c>
      <c r="I117" s="34">
        <f>ROUND(G117*H117,P4)</f>
        <v>0</v>
      </c>
      <c r="J117" s="29"/>
      <c r="O117" s="35">
        <f>I117*0.21</f>
        <v>0</v>
      </c>
      <c r="P117">
        <v>3</v>
      </c>
    </row>
    <row r="118" ht="30">
      <c r="A118" s="29" t="s">
        <v>34</v>
      </c>
      <c r="B118" s="36"/>
      <c r="C118" s="37"/>
      <c r="D118" s="37"/>
      <c r="E118" s="31" t="s">
        <v>895</v>
      </c>
      <c r="F118" s="37"/>
      <c r="G118" s="37"/>
      <c r="H118" s="37"/>
      <c r="I118" s="37"/>
      <c r="J118" s="39"/>
    </row>
    <row r="119">
      <c r="A119" s="29" t="s">
        <v>35</v>
      </c>
      <c r="B119" s="36"/>
      <c r="C119" s="37"/>
      <c r="D119" s="37"/>
      <c r="E119" s="40" t="s">
        <v>872</v>
      </c>
      <c r="F119" s="37"/>
      <c r="G119" s="37"/>
      <c r="H119" s="37"/>
      <c r="I119" s="37"/>
      <c r="J119" s="39"/>
    </row>
    <row r="120" ht="75">
      <c r="A120" s="29" t="s">
        <v>37</v>
      </c>
      <c r="B120" s="41"/>
      <c r="C120" s="42"/>
      <c r="D120" s="42"/>
      <c r="E120" s="31" t="s">
        <v>588</v>
      </c>
      <c r="F120" s="42"/>
      <c r="G120" s="42"/>
      <c r="H120" s="42"/>
      <c r="I120" s="42"/>
      <c r="J120"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896</v>
      </c>
      <c r="I3" s="16">
        <f>SUMIFS(I8:I24,A8:A24,"SD")</f>
        <v>0</v>
      </c>
      <c r="J3" s="9"/>
      <c r="O3">
        <v>0</v>
      </c>
      <c r="P3">
        <v>2</v>
      </c>
    </row>
    <row r="4">
      <c r="A4" s="10" t="s">
        <v>8</v>
      </c>
      <c r="B4" s="11" t="s">
        <v>13</v>
      </c>
      <c r="C4" s="12" t="s">
        <v>896</v>
      </c>
      <c r="D4" s="13"/>
      <c r="E4" s="14" t="s">
        <v>897</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61</v>
      </c>
      <c r="D8" s="26"/>
      <c r="E8" s="23" t="s">
        <v>73</v>
      </c>
      <c r="F8" s="26"/>
      <c r="G8" s="26"/>
      <c r="H8" s="26"/>
      <c r="I8" s="27">
        <f>SUMIFS(I9:I24,A9:A24,"P")</f>
        <v>0</v>
      </c>
      <c r="J8" s="28"/>
    </row>
    <row r="9">
      <c r="A9" s="29" t="s">
        <v>29</v>
      </c>
      <c r="B9" s="29">
        <v>1</v>
      </c>
      <c r="C9" s="30" t="s">
        <v>898</v>
      </c>
      <c r="D9" s="29" t="s">
        <v>31</v>
      </c>
      <c r="E9" s="31" t="s">
        <v>899</v>
      </c>
      <c r="F9" s="32" t="s">
        <v>76</v>
      </c>
      <c r="G9" s="33">
        <v>100.75</v>
      </c>
      <c r="H9" s="34">
        <v>0</v>
      </c>
      <c r="I9" s="34">
        <f>ROUND(G9*H9,P4)</f>
        <v>0</v>
      </c>
      <c r="J9" s="29"/>
      <c r="O9" s="35">
        <f>I9*0.21</f>
        <v>0</v>
      </c>
      <c r="P9">
        <v>3</v>
      </c>
    </row>
    <row r="10">
      <c r="A10" s="29" t="s">
        <v>34</v>
      </c>
      <c r="B10" s="36"/>
      <c r="C10" s="37"/>
      <c r="D10" s="37"/>
      <c r="E10" s="31" t="s">
        <v>900</v>
      </c>
      <c r="F10" s="37"/>
      <c r="G10" s="37"/>
      <c r="H10" s="37"/>
      <c r="I10" s="37"/>
      <c r="J10" s="39"/>
    </row>
    <row r="11">
      <c r="A11" s="29" t="s">
        <v>35</v>
      </c>
      <c r="B11" s="36"/>
      <c r="C11" s="37"/>
      <c r="D11" s="37"/>
      <c r="E11" s="40" t="s">
        <v>901</v>
      </c>
      <c r="F11" s="37"/>
      <c r="G11" s="37"/>
      <c r="H11" s="37"/>
      <c r="I11" s="37"/>
      <c r="J11" s="39"/>
    </row>
    <row r="12" ht="60">
      <c r="A12" s="29" t="s">
        <v>37</v>
      </c>
      <c r="B12" s="36"/>
      <c r="C12" s="37"/>
      <c r="D12" s="37"/>
      <c r="E12" s="31" t="s">
        <v>902</v>
      </c>
      <c r="F12" s="37"/>
      <c r="G12" s="37"/>
      <c r="H12" s="37"/>
      <c r="I12" s="37"/>
      <c r="J12" s="39"/>
    </row>
    <row r="13">
      <c r="A13" s="29" t="s">
        <v>29</v>
      </c>
      <c r="B13" s="29">
        <v>2</v>
      </c>
      <c r="C13" s="30" t="s">
        <v>903</v>
      </c>
      <c r="D13" s="29" t="s">
        <v>31</v>
      </c>
      <c r="E13" s="31" t="s">
        <v>904</v>
      </c>
      <c r="F13" s="32" t="s">
        <v>82</v>
      </c>
      <c r="G13" s="33">
        <v>332</v>
      </c>
      <c r="H13" s="34">
        <v>0</v>
      </c>
      <c r="I13" s="34">
        <f>ROUND(G13*H13,P4)</f>
        <v>0</v>
      </c>
      <c r="J13" s="29"/>
      <c r="O13" s="35">
        <f>I13*0.21</f>
        <v>0</v>
      </c>
      <c r="P13">
        <v>3</v>
      </c>
    </row>
    <row r="14" ht="409.5">
      <c r="A14" s="29" t="s">
        <v>34</v>
      </c>
      <c r="B14" s="36"/>
      <c r="C14" s="37"/>
      <c r="D14" s="37"/>
      <c r="E14" s="31" t="s">
        <v>905</v>
      </c>
      <c r="F14" s="37"/>
      <c r="G14" s="37"/>
      <c r="H14" s="37"/>
      <c r="I14" s="37"/>
      <c r="J14" s="39"/>
    </row>
    <row r="15" ht="90">
      <c r="A15" s="29" t="s">
        <v>35</v>
      </c>
      <c r="B15" s="36"/>
      <c r="C15" s="37"/>
      <c r="D15" s="37"/>
      <c r="E15" s="40" t="s">
        <v>906</v>
      </c>
      <c r="F15" s="37"/>
      <c r="G15" s="37"/>
      <c r="H15" s="37"/>
      <c r="I15" s="37"/>
      <c r="J15" s="39"/>
    </row>
    <row r="16" ht="105">
      <c r="A16" s="29" t="s">
        <v>37</v>
      </c>
      <c r="B16" s="36"/>
      <c r="C16" s="37"/>
      <c r="D16" s="37"/>
      <c r="E16" s="31" t="s">
        <v>907</v>
      </c>
      <c r="F16" s="37"/>
      <c r="G16" s="37"/>
      <c r="H16" s="37"/>
      <c r="I16" s="37"/>
      <c r="J16" s="39"/>
    </row>
    <row r="17" ht="30">
      <c r="A17" s="29" t="s">
        <v>29</v>
      </c>
      <c r="B17" s="29">
        <v>3</v>
      </c>
      <c r="C17" s="30" t="s">
        <v>908</v>
      </c>
      <c r="D17" s="29" t="s">
        <v>31</v>
      </c>
      <c r="E17" s="31" t="s">
        <v>909</v>
      </c>
      <c r="F17" s="32" t="s">
        <v>82</v>
      </c>
      <c r="G17" s="33">
        <v>71</v>
      </c>
      <c r="H17" s="34">
        <v>0</v>
      </c>
      <c r="I17" s="34">
        <f>ROUND(G17*H17,P4)</f>
        <v>0</v>
      </c>
      <c r="J17" s="29"/>
      <c r="O17" s="35">
        <f>I17*0.21</f>
        <v>0</v>
      </c>
      <c r="P17">
        <v>3</v>
      </c>
    </row>
    <row r="18" ht="409.5">
      <c r="A18" s="29" t="s">
        <v>34</v>
      </c>
      <c r="B18" s="36"/>
      <c r="C18" s="37"/>
      <c r="D18" s="37"/>
      <c r="E18" s="31" t="s">
        <v>910</v>
      </c>
      <c r="F18" s="37"/>
      <c r="G18" s="37"/>
      <c r="H18" s="37"/>
      <c r="I18" s="37"/>
      <c r="J18" s="39"/>
    </row>
    <row r="19">
      <c r="A19" s="29" t="s">
        <v>35</v>
      </c>
      <c r="B19" s="36"/>
      <c r="C19" s="37"/>
      <c r="D19" s="37"/>
      <c r="E19" s="40" t="s">
        <v>911</v>
      </c>
      <c r="F19" s="37"/>
      <c r="G19" s="37"/>
      <c r="H19" s="37"/>
      <c r="I19" s="37"/>
      <c r="J19" s="39"/>
    </row>
    <row r="20" ht="135">
      <c r="A20" s="29" t="s">
        <v>37</v>
      </c>
      <c r="B20" s="36"/>
      <c r="C20" s="37"/>
      <c r="D20" s="37"/>
      <c r="E20" s="31" t="s">
        <v>912</v>
      </c>
      <c r="F20" s="37"/>
      <c r="G20" s="37"/>
      <c r="H20" s="37"/>
      <c r="I20" s="37"/>
      <c r="J20" s="39"/>
    </row>
    <row r="21">
      <c r="A21" s="29" t="s">
        <v>29</v>
      </c>
      <c r="B21" s="29">
        <v>4</v>
      </c>
      <c r="C21" s="30" t="s">
        <v>913</v>
      </c>
      <c r="D21" s="29" t="s">
        <v>31</v>
      </c>
      <c r="E21" s="31" t="s">
        <v>914</v>
      </c>
      <c r="F21" s="32" t="s">
        <v>88</v>
      </c>
      <c r="G21" s="33">
        <v>47.579999999999998</v>
      </c>
      <c r="H21" s="34">
        <v>0</v>
      </c>
      <c r="I21" s="34">
        <f>ROUND(G21*H21,P4)</f>
        <v>0</v>
      </c>
      <c r="J21" s="29"/>
      <c r="O21" s="35">
        <f>I21*0.21</f>
        <v>0</v>
      </c>
      <c r="P21">
        <v>3</v>
      </c>
    </row>
    <row r="22" ht="60">
      <c r="A22" s="29" t="s">
        <v>34</v>
      </c>
      <c r="B22" s="36"/>
      <c r="C22" s="37"/>
      <c r="D22" s="37"/>
      <c r="E22" s="31" t="s">
        <v>915</v>
      </c>
      <c r="F22" s="37"/>
      <c r="G22" s="37"/>
      <c r="H22" s="37"/>
      <c r="I22" s="37"/>
      <c r="J22" s="39"/>
    </row>
    <row r="23" ht="45">
      <c r="A23" s="29" t="s">
        <v>35</v>
      </c>
      <c r="B23" s="36"/>
      <c r="C23" s="37"/>
      <c r="D23" s="37"/>
      <c r="E23" s="40" t="s">
        <v>916</v>
      </c>
      <c r="F23" s="37"/>
      <c r="G23" s="37"/>
      <c r="H23" s="37"/>
      <c r="I23" s="37"/>
      <c r="J23" s="39"/>
    </row>
    <row r="24" ht="45">
      <c r="A24" s="29" t="s">
        <v>37</v>
      </c>
      <c r="B24" s="41"/>
      <c r="C24" s="42"/>
      <c r="D24" s="42"/>
      <c r="E24" s="31" t="s">
        <v>202</v>
      </c>
      <c r="F24" s="42"/>
      <c r="G24" s="42"/>
      <c r="H24" s="42"/>
      <c r="I24" s="42"/>
      <c r="J24"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Blinková Jana</dc:creator>
  <cp:lastModifiedBy>Blinková Jana</cp:lastModifiedBy>
  <dcterms:created xsi:type="dcterms:W3CDTF">2024-07-04T05:53:24Z</dcterms:created>
  <dcterms:modified xsi:type="dcterms:W3CDTF">2024-07-04T05:53:24Z</dcterms:modified>
</cp:coreProperties>
</file>